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555" windowHeight="11640" activeTab="0"/>
  </bookViews>
  <sheets>
    <sheet name="Záradék" sheetId="1" r:id="rId1"/>
    <sheet name="Összesítő" sheetId="2" r:id="rId2"/>
    <sheet name="Irtás, föld- és sziklamunka" sheetId="3" r:id="rId3"/>
    <sheet name="Hideg- és melegburkolatok készí" sheetId="4" r:id="rId4"/>
    <sheet name="Beépített berendezési tárgyak e" sheetId="5" r:id="rId5"/>
    <sheet name="Takarítási munka" sheetId="6" r:id="rId6"/>
  </sheets>
  <definedNames/>
  <calcPr fullCalcOnLoad="1"/>
</workbook>
</file>

<file path=xl/sharedStrings.xml><?xml version="1.0" encoding="utf-8"?>
<sst xmlns="http://schemas.openxmlformats.org/spreadsheetml/2006/main" count="117" uniqueCount="70">
  <si>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</si>
  <si>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</si>
  <si>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</si>
  <si>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</si>
  <si>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</si>
  <si>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</si>
  <si>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</si>
  <si>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</si>
  <si>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</si>
  <si>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</si>
  <si>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</si>
  <si>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</si>
  <si>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21-011-11.2</t>
  </si>
  <si>
    <t>db</t>
  </si>
  <si>
    <t>21-011-12</t>
  </si>
  <si>
    <t>m3</t>
  </si>
  <si>
    <t>Munkahelyi depóniából építési törmelék konténerbe rakása,  kézi erővel, önálló munka esetén elszámolva, konténer szállítás nélkül</t>
  </si>
  <si>
    <t>Munkanem összesen:</t>
  </si>
  <si>
    <r>
      <t>Építési törmelék konténeres elszállítása, lerakása, lerakóhelyi díjjal, 4,0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</si>
  <si>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Irtás, föld- és sziklamunka</t>
  </si>
  <si>
    <t>42-000-2.1</t>
  </si>
  <si>
    <t>m2</t>
  </si>
  <si>
    <t>Lapburkolatok bontása, padlóburkolat bármely méretű kőagyag, mozaik vagy tört mozaik (NOVA) lapból</t>
  </si>
  <si>
    <t>42-000-2.3</t>
  </si>
  <si>
    <t>m</t>
  </si>
  <si>
    <t>Lapburkolatok bontása, sarokelem 0,10 m magasságig,  egyenes egysoros kivitelben,</t>
  </si>
  <si>
    <t>42-000-6.2</t>
  </si>
  <si>
    <t>Egyéb bontások, ragasztott padlóburkolat aljzatának portalanítása, a maradék ragasztó felkaparása.</t>
  </si>
  <si>
    <t>42-011-2.1.1.1-0215098</t>
  </si>
  <si>
    <t>Padlóburkolat hordozószerkezetének felületelőkészítése beltérben, beton alapfelületen felületelőkészítő alapozó és tapadóhíd felhordása egy rétegben Baumit Grund, nedvszívó alapfelület alapozására, Cikkszám: 960163</t>
  </si>
  <si>
    <t>42-011-2.1.1.4.1-0212053</t>
  </si>
  <si>
    <t>Padlóburkolat hordozószerkezetének felületelőkészítése beltérben, beton alapfelületen önterülő felületkiegyenlítés készítése 5 mm átlagos rétegvastagságban LB-Knauf NIVOSP 0-20/Önterülő padlókiegyenlítő 0-20 mm, Csz.: K00618321</t>
  </si>
  <si>
    <t>42-022-1.1.1.2.2.1-0212004</t>
  </si>
  <si>
    <t>Padlóburkolat készítése, beltérben, tégla, beton, vakolt alapfelületen, gres, kőporcelán lappal, diagonálba, 1-10 mm fugaszélességgel, 20x20 - 40x40 cm közötti lapmérettel LB-Knauf FLEX/Flex ragasztó,  LB-Knauf Colorin flex fugázó,</t>
  </si>
  <si>
    <t>42-071-1-0156068</t>
  </si>
  <si>
    <t>Kiegészítő profil elhelyezése padló - fa burkolatok csatlakozásához , Negatív holher "C" profil homorú kialakítással műanyagból,  h: 2,50 m, 25 mm, világos bézs,</t>
  </si>
  <si>
    <t>42-071-2-0150311</t>
  </si>
  <si>
    <t>klt.</t>
  </si>
  <si>
    <t>Kiegészítő profil elhelyezése különböző magasságú padlóburkolatok lépcső nélküli összekötésére, élvédelemre, alumíniumból, eloxált alumíniumból, nemesacélból burkolatváltó profil natúr alu. ( Elkészült burkolat fügvényében a szükséges helyeken.)</t>
  </si>
  <si>
    <t>Hideg- és melegburkolatok készítése, aljzat előkészítés</t>
  </si>
  <si>
    <t>50-000-51.2</t>
  </si>
  <si>
    <t>Beépített berendezési tárgyak felújítás előtti kibontása,  majd visszaszerelése.</t>
  </si>
  <si>
    <t>Beépített berendezési tárgyak elhelyezése</t>
  </si>
  <si>
    <t>90-002-1</t>
  </si>
  <si>
    <t>100 m2</t>
  </si>
  <si>
    <t>Takarítási munkák - Helyiségek portalanítása - Nyílászáró szerkezetek portalanítása - Fűtőtestek, szekrények, berendezési tárgyak portalanítása.</t>
  </si>
  <si>
    <t>90-003-1.1-0516222</t>
  </si>
  <si>
    <t>Folyosók, lépcsőpihenők, közös helyiségek felmosása mattcsiszolt műkő, hézagmentes sima beton, vagy zárthézagú burkolólapokból, műanyag lapokból, tekercsből készült, sima öntött műanyag felületen Felmosás hypós vízzel, lemosás vízzel, feltörlés</t>
  </si>
  <si>
    <t>Takarítási munka</t>
  </si>
  <si>
    <t>Összesen:</t>
  </si>
  <si>
    <t xml:space="preserve">                                       </t>
  </si>
  <si>
    <t xml:space="preserve">Tiszaújváros Városi Rendelőintézet     </t>
  </si>
  <si>
    <t xml:space="preserve">"A" épület                             </t>
  </si>
  <si>
    <t>A munka leírása:  Padlóburkolat javítás</t>
  </si>
  <si>
    <t xml:space="preserve">Sterilizáló + raktár, átvevő és        </t>
  </si>
  <si>
    <t>mosogató helyiségekben a padlóburkolat,</t>
  </si>
  <si>
    <t xml:space="preserve">Felbontása, és új burkolat kialakítása.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</si>
  <si>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</si>
  <si>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</si>
  <si>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</si>
  <si>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</si>
  <si>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</si>
  <si>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</si>
  <si>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</si>
  <si>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</si>
  <si>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</si>
  <si>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</si>
  <si>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</si>
  <si>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 Kelt:      …………………    </t>
  </si>
  <si>
    <t>5.sz.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</si>
</sst>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10" fontId="41" fillId="0" borderId="11" xfId="0" applyNumberFormat="1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1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right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4">
      <selection activeCell="H18" sqref="H18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4"/>
      <c r="B1" s="24"/>
      <c r="C1" s="24"/>
      <c r="D1" s="24"/>
    </row>
    <row r="2" spans="1:4" s="14" customFormat="1" ht="15.75">
      <c r="A2" s="24"/>
      <c r="B2" s="24"/>
      <c r="C2" s="24"/>
      <c r="D2" s="24"/>
    </row>
    <row r="3" spans="1:4" s="14" customFormat="1" ht="15.75">
      <c r="A3" s="24"/>
      <c r="B3" s="24"/>
      <c r="C3" s="24"/>
      <c r="D3" s="24"/>
    </row>
    <row r="4" spans="1:4" ht="15.75">
      <c r="A4" s="19"/>
      <c r="B4" s="19"/>
      <c r="C4" s="19"/>
      <c r="D4" s="19"/>
    </row>
    <row r="5" spans="1:4" ht="15.75">
      <c r="A5" s="19"/>
      <c r="B5" s="19"/>
      <c r="C5" s="19"/>
      <c r="D5" s="19"/>
    </row>
    <row r="6" spans="1:4" ht="15.75">
      <c r="A6" s="25" t="s">
        <v>69</v>
      </c>
      <c r="B6" s="25"/>
      <c r="C6" s="25"/>
      <c r="D6" s="25"/>
    </row>
    <row r="7" spans="1:4" ht="15.75">
      <c r="A7" s="19"/>
      <c r="B7" s="19"/>
      <c r="C7" s="19"/>
      <c r="D7" s="19"/>
    </row>
    <row r="8" spans="3:4" ht="15.75">
      <c r="C8" s="20"/>
      <c r="D8" s="20"/>
    </row>
    <row r="9" spans="1:3" ht="15.75">
      <c r="A9" s="10" t="s">
        <v>50</v>
      </c>
      <c r="C9" s="10" t="s">
        <v>50</v>
      </c>
    </row>
    <row r="10" spans="1:3" ht="15.75">
      <c r="A10" s="10" t="s">
        <v>51</v>
      </c>
      <c r="C10" s="10" t="s">
        <v>50</v>
      </c>
    </row>
    <row r="11" spans="1:3" ht="15.75">
      <c r="A11" s="10" t="s">
        <v>52</v>
      </c>
      <c r="C11" s="10" t="s">
        <v>68</v>
      </c>
    </row>
    <row r="12" spans="1:3" ht="15.75">
      <c r="A12" s="10" t="s">
        <v>50</v>
      </c>
      <c r="C12" s="10" t="s">
        <v>50</v>
      </c>
    </row>
    <row r="13" spans="1:3" ht="15.75">
      <c r="A13" s="10" t="s">
        <v>53</v>
      </c>
      <c r="C13" s="10" t="s">
        <v>50</v>
      </c>
    </row>
    <row r="14" spans="1:3" ht="15.75">
      <c r="A14" s="10" t="s">
        <v>54</v>
      </c>
      <c r="C14" s="10" t="s">
        <v>50</v>
      </c>
    </row>
    <row r="15" spans="1:3" ht="15.75">
      <c r="A15" s="10" t="s">
        <v>55</v>
      </c>
      <c r="C15" s="10" t="s">
        <v>50</v>
      </c>
    </row>
    <row r="16" ht="15.75">
      <c r="A16" s="10" t="s">
        <v>56</v>
      </c>
    </row>
    <row r="17" ht="15.75">
      <c r="A17" s="10" t="s">
        <v>57</v>
      </c>
    </row>
    <row r="18" ht="15.75">
      <c r="A18" s="10" t="s">
        <v>57</v>
      </c>
    </row>
    <row r="19" ht="15.75">
      <c r="A19" s="10" t="s">
        <v>57</v>
      </c>
    </row>
    <row r="20" ht="15.75">
      <c r="A20" s="10" t="s">
        <v>57</v>
      </c>
    </row>
    <row r="22" spans="1:4" ht="15.75">
      <c r="A22" s="20" t="s">
        <v>58</v>
      </c>
      <c r="B22" s="20"/>
      <c r="C22" s="20"/>
      <c r="D22" s="20"/>
    </row>
    <row r="23" spans="1:4" ht="15.75">
      <c r="A23" s="15" t="s">
        <v>59</v>
      </c>
      <c r="B23" s="15"/>
      <c r="C23" s="18" t="s">
        <v>60</v>
      </c>
      <c r="D23" s="18" t="s">
        <v>61</v>
      </c>
    </row>
    <row r="24" spans="1:4" ht="15.75">
      <c r="A24" s="15" t="s">
        <v>62</v>
      </c>
      <c r="B24" s="15"/>
      <c r="C24" s="15">
        <f>ROUND(SUM(Összesítő!B2:B5),0)</f>
        <v>0</v>
      </c>
      <c r="D24" s="15">
        <f>ROUND(SUM(Összesítő!C2:C5),0)</f>
        <v>0</v>
      </c>
    </row>
    <row r="25" spans="1:4" ht="15.75">
      <c r="A25" s="15" t="s">
        <v>63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64</v>
      </c>
      <c r="C26" s="21">
        <f>ROUND(C25+D25,0)</f>
        <v>0</v>
      </c>
      <c r="D26" s="21"/>
    </row>
    <row r="27" spans="1:4" ht="15.75">
      <c r="A27" s="15" t="s">
        <v>65</v>
      </c>
      <c r="B27" s="16">
        <v>0.27</v>
      </c>
      <c r="C27" s="22">
        <f>ROUND(C26*B27,0)</f>
        <v>0</v>
      </c>
      <c r="D27" s="22"/>
    </row>
    <row r="28" spans="1:4" ht="15.75">
      <c r="A28" s="15" t="s">
        <v>66</v>
      </c>
      <c r="B28" s="15"/>
      <c r="C28" s="23">
        <f>ROUND(C26+C27,0)</f>
        <v>0</v>
      </c>
      <c r="D28" s="23"/>
    </row>
    <row r="32" spans="2:3" ht="15.75">
      <c r="B32" s="21" t="s">
        <v>67</v>
      </c>
      <c r="C32" s="21"/>
    </row>
    <row r="34" ht="15.75">
      <c r="A34" s="17"/>
    </row>
    <row r="35" ht="15.75">
      <c r="A35" s="17"/>
    </row>
    <row r="36" ht="15.75">
      <c r="A36" s="17"/>
    </row>
  </sheetData>
  <sheetProtection/>
  <mergeCells count="13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  <mergeCell ref="C8:D8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19</v>
      </c>
      <c r="B2" s="11">
        <f>'Irtás, föld- és sziklamunka'!H6</f>
        <v>0</v>
      </c>
      <c r="C2" s="11">
        <f>'Irtás, föld- és sziklamunka'!I6</f>
        <v>0</v>
      </c>
    </row>
    <row r="3" spans="1:3" ht="31.5">
      <c r="A3" s="11" t="s">
        <v>39</v>
      </c>
      <c r="B3" s="11">
        <f>'Hideg- és melegburkolatok készí'!H18</f>
        <v>0</v>
      </c>
      <c r="C3" s="11">
        <f>'Hideg- és melegburkolatok készí'!I18</f>
        <v>0</v>
      </c>
    </row>
    <row r="4" spans="1:3" ht="31.5">
      <c r="A4" s="11" t="s">
        <v>42</v>
      </c>
      <c r="B4" s="11">
        <f>'Beépített berendezési tárgyak e'!H4</f>
        <v>0</v>
      </c>
      <c r="C4" s="11">
        <f>'Beépített berendezési tárgyak e'!I4</f>
        <v>0</v>
      </c>
    </row>
    <row r="5" spans="1:3" ht="15.75">
      <c r="A5" s="11" t="s">
        <v>48</v>
      </c>
      <c r="B5" s="11">
        <f>'Takarítási munka'!H6</f>
        <v>0</v>
      </c>
      <c r="C5" s="11">
        <f>'Takarítási munka'!I6</f>
        <v>0</v>
      </c>
    </row>
    <row r="6" spans="1:3" s="12" customFormat="1" ht="15.75">
      <c r="A6" s="12" t="s">
        <v>49</v>
      </c>
      <c r="B6" s="12">
        <f>ROUND(SUM(B2:B5),0)</f>
        <v>0</v>
      </c>
      <c r="C6" s="12">
        <f>ROUND(SUM(C2:C5),0)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41.25">
      <c r="A2" s="8">
        <v>1</v>
      </c>
      <c r="B2" s="1" t="s">
        <v>12</v>
      </c>
      <c r="C2" s="2" t="s">
        <v>18</v>
      </c>
      <c r="D2" s="6">
        <v>1</v>
      </c>
      <c r="E2" s="1" t="s">
        <v>13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14</v>
      </c>
      <c r="C4" s="2" t="s">
        <v>16</v>
      </c>
      <c r="D4" s="6">
        <v>3</v>
      </c>
      <c r="E4" s="1" t="s">
        <v>15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17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20</v>
      </c>
      <c r="C2" s="2" t="s">
        <v>22</v>
      </c>
      <c r="D2" s="6">
        <v>60.54</v>
      </c>
      <c r="E2" s="1" t="s">
        <v>21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23</v>
      </c>
      <c r="C4" s="2" t="s">
        <v>25</v>
      </c>
      <c r="D4" s="6">
        <v>75.7</v>
      </c>
      <c r="E4" s="1" t="s">
        <v>24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1" t="s">
        <v>26</v>
      </c>
      <c r="C6" s="2" t="s">
        <v>27</v>
      </c>
      <c r="D6" s="6">
        <v>60.54</v>
      </c>
      <c r="E6" s="1" t="s">
        <v>21</v>
      </c>
      <c r="H6" s="6">
        <f>ROUND(D6*F6,0)</f>
        <v>0</v>
      </c>
      <c r="I6" s="6">
        <f>ROUND(D6*G6,0)</f>
        <v>0</v>
      </c>
    </row>
    <row r="8" spans="1:9" ht="76.5">
      <c r="A8" s="8">
        <v>4</v>
      </c>
      <c r="B8" s="1" t="s">
        <v>28</v>
      </c>
      <c r="C8" s="2" t="s">
        <v>29</v>
      </c>
      <c r="D8" s="6">
        <v>60.54</v>
      </c>
      <c r="E8" s="1" t="s">
        <v>21</v>
      </c>
      <c r="H8" s="6">
        <f>ROUND(D8*F8,0)</f>
        <v>0</v>
      </c>
      <c r="I8" s="6">
        <f>ROUND(D8*G8,0)</f>
        <v>0</v>
      </c>
    </row>
    <row r="10" spans="1:9" ht="76.5">
      <c r="A10" s="8">
        <v>5</v>
      </c>
      <c r="B10" s="1" t="s">
        <v>30</v>
      </c>
      <c r="C10" s="2" t="s">
        <v>31</v>
      </c>
      <c r="D10" s="6">
        <v>60.54</v>
      </c>
      <c r="E10" s="1" t="s">
        <v>21</v>
      </c>
      <c r="H10" s="6">
        <f>ROUND(D10*F10,0)</f>
        <v>0</v>
      </c>
      <c r="I10" s="6">
        <f>ROUND(D10*G10,0)</f>
        <v>0</v>
      </c>
    </row>
    <row r="12" spans="1:9" ht="76.5">
      <c r="A12" s="8">
        <v>6</v>
      </c>
      <c r="B12" s="1" t="s">
        <v>32</v>
      </c>
      <c r="C12" s="2" t="s">
        <v>33</v>
      </c>
      <c r="D12" s="6">
        <v>60.54</v>
      </c>
      <c r="E12" s="1" t="s">
        <v>21</v>
      </c>
      <c r="H12" s="6">
        <f>ROUND(D12*F12,0)</f>
        <v>0</v>
      </c>
      <c r="I12" s="6">
        <f>ROUND(D12*G12,0)</f>
        <v>0</v>
      </c>
    </row>
    <row r="14" spans="1:9" ht="51">
      <c r="A14" s="8">
        <v>7</v>
      </c>
      <c r="B14" s="1" t="s">
        <v>34</v>
      </c>
      <c r="C14" s="2" t="s">
        <v>35</v>
      </c>
      <c r="D14" s="6">
        <v>75.7</v>
      </c>
      <c r="E14" s="1" t="s">
        <v>24</v>
      </c>
      <c r="H14" s="6">
        <f>ROUND(D14*F14,0)</f>
        <v>0</v>
      </c>
      <c r="I14" s="6">
        <f>ROUND(D14*G14,0)</f>
        <v>0</v>
      </c>
    </row>
    <row r="16" spans="1:9" ht="76.5">
      <c r="A16" s="8">
        <v>8</v>
      </c>
      <c r="B16" s="1" t="s">
        <v>36</v>
      </c>
      <c r="C16" s="2" t="s">
        <v>38</v>
      </c>
      <c r="D16" s="6">
        <v>1</v>
      </c>
      <c r="E16" s="1" t="s">
        <v>37</v>
      </c>
      <c r="H16" s="6">
        <f>ROUND(D16*F16,0)</f>
        <v>0</v>
      </c>
      <c r="I16" s="6">
        <f>ROUND(D16*G16,0)</f>
        <v>0</v>
      </c>
    </row>
    <row r="18" spans="1:9" s="9" customFormat="1" ht="12.75">
      <c r="A18" s="7"/>
      <c r="B18" s="3"/>
      <c r="C18" s="3" t="s">
        <v>17</v>
      </c>
      <c r="D18" s="5"/>
      <c r="E18" s="3"/>
      <c r="F18" s="5"/>
      <c r="G18" s="5"/>
      <c r="H18" s="5">
        <f>ROUND(SUM(H2:H17),0)</f>
        <v>0</v>
      </c>
      <c r="I18" s="5">
        <f>ROUND(SUM(I2:I17),0)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Hideg- és melegburkolatok készítése, aljzat előkészítés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40</v>
      </c>
      <c r="C2" s="2" t="s">
        <v>41</v>
      </c>
      <c r="D2" s="6">
        <v>1</v>
      </c>
      <c r="E2" s="1" t="s">
        <v>37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17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Beépített berendezési tárgyak elhelyezése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43</v>
      </c>
      <c r="C2" s="2" t="s">
        <v>45</v>
      </c>
      <c r="D2" s="6">
        <v>1</v>
      </c>
      <c r="E2" s="1" t="s">
        <v>44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46</v>
      </c>
      <c r="C4" s="2" t="s">
        <v>47</v>
      </c>
      <c r="D4" s="6">
        <v>1</v>
      </c>
      <c r="E4" s="1" t="s">
        <v>44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17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Takarítási 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Nándi</dc:creator>
  <cp:keywords/>
  <dc:description/>
  <cp:lastModifiedBy>inform1</cp:lastModifiedBy>
  <dcterms:created xsi:type="dcterms:W3CDTF">2016-05-06T10:49:12Z</dcterms:created>
  <dcterms:modified xsi:type="dcterms:W3CDTF">2016-06-15T07:37:08Z</dcterms:modified>
  <cp:category/>
  <cp:version/>
  <cp:contentType/>
  <cp:contentStatus/>
</cp:coreProperties>
</file>