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1640" firstSheet="7" activeTab="1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Helyszíni beton és vasbeton mun" sheetId="5" r:id="rId5"/>
    <sheet name="Vakolás és rabicolás" sheetId="6" r:id="rId6"/>
    <sheet name="Fém nyílászáró és épületlakatos" sheetId="7" r:id="rId7"/>
    <sheet name="Felületképzés" sheetId="8" r:id="rId8"/>
    <sheet name="Útburkolatalap és makadámburkol" sheetId="9" r:id="rId9"/>
    <sheet name="Kőburkolat készítése" sheetId="10" r:id="rId10"/>
    <sheet name="Takarítási munka" sheetId="11" r:id="rId11"/>
  </sheets>
  <definedNames>
    <definedName name="_xlnm.Print_Area" localSheetId="0">'Záradék'!$A$1:$D$31</definedName>
  </definedNames>
  <calcPr fullCalcOnLoad="1"/>
</workbook>
</file>

<file path=xl/sharedStrings.xml><?xml version="1.0" encoding="utf-8"?>
<sst xmlns="http://schemas.openxmlformats.org/spreadsheetml/2006/main" count="201" uniqueCount="98">
  <si>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</si>
  <si>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</si>
  <si>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</si>
  <si>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</si>
  <si>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</si>
  <si>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</si>
  <si>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</si>
  <si>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</si>
  <si>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</si>
  <si>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</si>
  <si>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</si>
  <si>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</si>
  <si>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15-004-1.1.1.1</t>
  </si>
  <si>
    <t>m2</t>
  </si>
  <si>
    <t>Síklemez zsaluzása, alátámasztó állvánnyal, fa zsaluzattal, 3 m magasságig</t>
  </si>
  <si>
    <t>Munkanem összesen:</t>
  </si>
  <si>
    <t>Zsaluzás és állványozás</t>
  </si>
  <si>
    <t>21-004-4.2.2-0120015</t>
  </si>
  <si>
    <t>m3</t>
  </si>
  <si>
    <t>Talajjavító réteg készítése osztályozatlan kavicsból Nyers homokos kavics, NHK 0/63 Q-TT, Nyékládháza</t>
  </si>
  <si>
    <t>21-011-11.6</t>
  </si>
  <si>
    <t>db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</si>
  <si>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</si>
  <si>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</si>
  <si>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31-000-13.2</t>
  </si>
  <si>
    <t>Beton aljzatok, járdák bontása 10 cm vastagságig, kavicsbetonból, salakbetonból</t>
  </si>
  <si>
    <t>31-001-2-0452134</t>
  </si>
  <si>
    <t>t</t>
  </si>
  <si>
    <t>Hegesztett betonacél háló szerelése tartószerkezetbe FERALPI 8N1010 építési síkháló; 6,00 x 2,40 m; 100 x 100 mm osztással Ø 8,00 / 8,00 BHB55.50</t>
  </si>
  <si>
    <t>31-051-6.1-0121110</t>
  </si>
  <si>
    <t>m = 6,4 finomsági modulussal</t>
  </si>
  <si>
    <t>31-090-1.2.1-0412903</t>
  </si>
  <si>
    <t>Beton- vagy vasbeton szerkezetek vékony kiegyenlítése, 1 - 5 cm vastagságban LB-Knauf finom betonjavító habarcs,  ( visszabontott falazat felületkiegyenlítése.)</t>
  </si>
  <si>
    <r>
      <t>Vasbeton fedkő, fedlap készítése, vasbeton fedlapok, fedpallók csatornához,  X0b(H), XN(H) környezeti osztályú, kissé képlékeny konzisztenciájú betonból, 12 cm vastagság felett C16/20 - X0b(H)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</t>
    </r>
  </si>
  <si>
    <t>Helyszíni beton és vasbeton munka</t>
  </si>
  <si>
    <t>36-002-4-0415917</t>
  </si>
  <si>
    <t>Vékonyvakolat alapozók felhordása, kézi erővel Baumit Univerzális alapozó Cikkszám: 960125, vakolt felületre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</si>
  <si>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</si>
  <si>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</si>
  <si>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Vakolás és rabicolás</t>
  </si>
  <si>
    <t>45-000-2.2</t>
  </si>
  <si>
    <t>m</t>
  </si>
  <si>
    <t>Rácsok, korlátok, kerítések bontása, Acél szerkezetről, fa kapaszkodó leszerelése</t>
  </si>
  <si>
    <t>45-004-1-0180302</t>
  </si>
  <si>
    <t>Acél, mellvédkorlát elhelyezése, meglévő oszlopokra, Acélcső korlát, 51 mm átmérőjű, duplasoros kézfogóval,  alatta 1 sor 51 mm átmérőjű kerékvető, 2x-i Tiszakor alapmázolás + fedő zománclakkozás</t>
  </si>
  <si>
    <t>45-090-5.2-0250001</t>
  </si>
  <si>
    <t>Egyszárnyú acélkapu javítása, anyagpótlással - Szerelvények cseréje. ( zár, kilincs, cím ) - illesztés pászítás zsanérok igazításával.</t>
  </si>
  <si>
    <t>45-090-5.3-0330001</t>
  </si>
  <si>
    <t>Kétszárnyú acélkapu javítása, anyagpótlással - Zsanérok áthegesztése ( 5 cm megemelés.) - Elhelyezett záródarab kapuhoz igazítása. - Sérült deformálódott elemek cseréje, javítása.</t>
  </si>
  <si>
    <t>Fém nyílászáró és épületlakatos-szerkezet elhelyezése</t>
  </si>
  <si>
    <t>47-000-4.1.4</t>
  </si>
  <si>
    <t>Acélfelületek mázolásának előkészítő és részmunkái; régi olajfesték felcsiszolása, táskult felületek eltávolítása kaparással  rácsról, kerítésről, egyszerű tagozatú</t>
  </si>
  <si>
    <t>47-021-31.3.1-0130895</t>
  </si>
  <si>
    <t>Acélfelületek átvonó festése rácson, korláton, kerítésen, sodronyhálón műgyanta kötőanyagú, oldószeres festékkel Supralux Durol időjárásálló, magasfényű zománc, barna,</t>
  </si>
  <si>
    <t>Felületképzés</t>
  </si>
  <si>
    <t>61-005-1.1-0012040</t>
  </si>
  <si>
    <t>Útburkolatalap és makadámburkolat készítése</t>
  </si>
  <si>
    <t>62-001-3.1</t>
  </si>
  <si>
    <t>Kiskő burkolat bontása, homokos kavicságyazattal</t>
  </si>
  <si>
    <t>62-002-21.2-0610704</t>
  </si>
  <si>
    <t>Egyéb használatos szegélykövek, útszegélyek készítése, alapárok kiemeléssel, betongerendával, hézagolással, 40 vagy 50 cm hosszú elemekből Beton "feles" járdalapok elhelyezése.</t>
  </si>
  <si>
    <t>62-002-21.3-0610722</t>
  </si>
  <si>
    <t>Egyéb használatos szegélykövek, útszegélyek készítése, alapárok kiemeléssel, betonhézagolással, beton alapgerendával. 100 cm hosszú elemekből A Beton-Viacolor kerti szegélykő, 100x5x25 cm, vörös</t>
  </si>
  <si>
    <t>62-003-31.1-0611123</t>
  </si>
  <si>
    <t>Térburkolat készítése nagy igénybevételre, 6 cm-es kővel, homokágyazattal. A Beton-Viacolor Balaton 12x24x6 cm, vörös</t>
  </si>
  <si>
    <t>62-003-31.2-0611132</t>
  </si>
  <si>
    <t>Térburkolat készítése nagy igénybevételre, 8 cm-es kővel, homokágyazattal, A Beton-Viacolor Balaton 12x24x8 cm, vörös ( visszabontott burkolat lerakása anyagpótlással.)</t>
  </si>
  <si>
    <t>Kőburkolat készítése</t>
  </si>
  <si>
    <t>90-001-2.1</t>
  </si>
  <si>
    <t>100 m2</t>
  </si>
  <si>
    <t>Udvarok seprése, szilárd burkolatú</t>
  </si>
  <si>
    <t>90-008-1-0110202</t>
  </si>
  <si>
    <t>Lábazat vakolás előtt burkolatok takarásának készítése Takarás készítése fóliával + hullámpapírral.</t>
  </si>
  <si>
    <t>Takarítási munka</t>
  </si>
  <si>
    <t>Összesen:</t>
  </si>
  <si>
    <t xml:space="preserve">Megrendelő :                           </t>
  </si>
  <si>
    <t xml:space="preserve">                                       </t>
  </si>
  <si>
    <t xml:space="preserve">Tiszaújváros Városi Rendelőintézet     </t>
  </si>
  <si>
    <t xml:space="preserve">3580 Tiszaújváros Bethlen G. út 11-13. </t>
  </si>
  <si>
    <t xml:space="preserve">Árajánlat :                            </t>
  </si>
  <si>
    <t xml:space="preserve">Tiszaszederkényi városrész rendelő     </t>
  </si>
  <si>
    <t xml:space="preserve">3580 Tiszaújváros Ady E. út 1.         </t>
  </si>
  <si>
    <t xml:space="preserve">- Kerítésfestés, és kapuk karbantartása pászítása festése.                    </t>
  </si>
  <si>
    <t xml:space="preserve">- Térburkolat pótlása a kiskapunál.                                           </t>
  </si>
  <si>
    <t xml:space="preserve">- Akadálymentes korlát elhelyezése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</si>
  <si>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</si>
  <si>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</si>
  <si>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</si>
  <si>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</si>
  <si>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</si>
  <si>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</si>
  <si>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</si>
  <si>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</si>
  <si>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</si>
  <si>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</si>
  <si>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</si>
  <si>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>Beton burkolatalap készítése, 8 cm vastagságban, 2,00 m-nél nagyobb szélességben C8/10 földnedves kavicsbeton keverék  D</t>
    </r>
    <r>
      <rPr>
        <vertAlign val="subscript"/>
        <sz val="13"/>
        <color indexed="8"/>
        <rFont val="Times New Roman CE"/>
        <family val="0"/>
      </rPr>
      <t>max</t>
    </r>
    <r>
      <rPr>
        <sz val="13"/>
        <color indexed="8"/>
        <rFont val="Times New Roman CE"/>
        <family val="0"/>
      </rPr>
      <t xml:space="preserve"> = 16 mm,</t>
    </r>
  </si>
  <si>
    <t xml:space="preserve"> Kelt:      …………………………...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</si>
</sst>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vertAlign val="subscript"/>
      <sz val="13"/>
      <color indexed="8"/>
      <name val="Times New Roman CE"/>
      <family val="0"/>
    </font>
    <font>
      <sz val="13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 CE"/>
      <family val="0"/>
    </font>
    <font>
      <sz val="13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6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0" xfId="0" applyFont="1" applyAlignment="1">
      <alignment horizontal="left" vertical="top"/>
    </xf>
    <xf numFmtId="0" fontId="45" fillId="0" borderId="11" xfId="0" applyFont="1" applyBorder="1" applyAlignment="1">
      <alignment horizontal="right"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  <xf numFmtId="49" fontId="48" fillId="0" borderId="0" xfId="0" applyNumberFormat="1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6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7" sqref="A1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2"/>
      <c r="B1" s="32"/>
      <c r="C1" s="32"/>
      <c r="D1" s="32"/>
    </row>
    <row r="2" spans="1:4" s="14" customFormat="1" ht="15.75">
      <c r="A2" s="32"/>
      <c r="B2" s="32"/>
      <c r="C2" s="32"/>
      <c r="D2" s="32"/>
    </row>
    <row r="3" spans="1:4" s="14" customFormat="1" ht="15.75">
      <c r="A3" s="32"/>
      <c r="B3" s="32"/>
      <c r="C3" s="32"/>
      <c r="D3" s="32"/>
    </row>
    <row r="4" spans="1:4" ht="15.75">
      <c r="A4" s="27"/>
      <c r="B4" s="27"/>
      <c r="C4" s="27"/>
      <c r="D4" s="27"/>
    </row>
    <row r="5" spans="1:4" ht="15.75">
      <c r="A5" s="27"/>
      <c r="B5" s="27"/>
      <c r="C5" s="27"/>
      <c r="D5" s="27"/>
    </row>
    <row r="6" spans="1:4" ht="15.75">
      <c r="A6" s="27"/>
      <c r="B6" s="27"/>
      <c r="C6" s="27"/>
      <c r="D6" s="27"/>
    </row>
    <row r="7" spans="1:4" ht="15.75">
      <c r="A7" s="27"/>
      <c r="B7" s="27"/>
      <c r="C7" s="27"/>
      <c r="D7" s="27"/>
    </row>
    <row r="9" spans="1:3" ht="15.75">
      <c r="A9" s="10" t="s">
        <v>75</v>
      </c>
      <c r="C9" s="10" t="s">
        <v>76</v>
      </c>
    </row>
    <row r="10" spans="1:3" ht="15.75">
      <c r="A10" s="10" t="s">
        <v>77</v>
      </c>
      <c r="C10" s="10" t="s">
        <v>76</v>
      </c>
    </row>
    <row r="11" spans="1:3" ht="15.75">
      <c r="A11" s="10" t="s">
        <v>78</v>
      </c>
      <c r="C11" s="10" t="s">
        <v>97</v>
      </c>
    </row>
    <row r="12" spans="1:3" ht="15.75">
      <c r="A12" s="10" t="s">
        <v>76</v>
      </c>
      <c r="C12" s="10" t="s">
        <v>76</v>
      </c>
    </row>
    <row r="13" spans="1:3" ht="15.75">
      <c r="A13" s="10" t="s">
        <v>79</v>
      </c>
      <c r="C13" s="10" t="s">
        <v>76</v>
      </c>
    </row>
    <row r="14" spans="1:3" ht="15.75">
      <c r="A14" s="10" t="s">
        <v>80</v>
      </c>
      <c r="C14" s="10" t="s">
        <v>76</v>
      </c>
    </row>
    <row r="15" spans="1:3" ht="15.75">
      <c r="A15" s="10" t="s">
        <v>81</v>
      </c>
      <c r="C15" s="10" t="s">
        <v>76</v>
      </c>
    </row>
    <row r="16" ht="15.75">
      <c r="A16" s="10" t="s">
        <v>82</v>
      </c>
    </row>
    <row r="17" ht="15.75">
      <c r="A17" s="10" t="s">
        <v>83</v>
      </c>
    </row>
    <row r="18" ht="15.75">
      <c r="A18" s="10" t="s">
        <v>84</v>
      </c>
    </row>
    <row r="19" ht="15.75">
      <c r="A19" s="10" t="s">
        <v>85</v>
      </c>
    </row>
    <row r="21" spans="1:4" ht="15.75">
      <c r="A21" s="28" t="s">
        <v>86</v>
      </c>
      <c r="B21" s="28"/>
      <c r="C21" s="28"/>
      <c r="D21" s="28"/>
    </row>
    <row r="22" spans="1:4" ht="15.75">
      <c r="A22" s="15" t="s">
        <v>87</v>
      </c>
      <c r="B22" s="15"/>
      <c r="C22" s="18" t="s">
        <v>88</v>
      </c>
      <c r="D22" s="18" t="s">
        <v>89</v>
      </c>
    </row>
    <row r="23" spans="1:4" ht="15.75">
      <c r="A23" s="15" t="s">
        <v>90</v>
      </c>
      <c r="B23" s="15"/>
      <c r="C23" s="15">
        <f>ROUND(SUM(Összesítő!B2:B10),0)</f>
        <v>0</v>
      </c>
      <c r="D23" s="15">
        <f>ROUND(SUM(Összesítő!C2:C10),0)</f>
        <v>0</v>
      </c>
    </row>
    <row r="24" spans="1:4" ht="15.75">
      <c r="A24" s="15" t="s">
        <v>91</v>
      </c>
      <c r="B24" s="15"/>
      <c r="C24" s="15">
        <f>ROUND(C23,0)</f>
        <v>0</v>
      </c>
      <c r="D24" s="15">
        <f>ROUND(D23,0)</f>
        <v>0</v>
      </c>
    </row>
    <row r="25" spans="1:4" ht="15.75">
      <c r="A25" s="10" t="s">
        <v>92</v>
      </c>
      <c r="C25" s="29">
        <f>ROUND(C24+D24,0)</f>
        <v>0</v>
      </c>
      <c r="D25" s="29"/>
    </row>
    <row r="26" spans="1:4" ht="15.75">
      <c r="A26" s="15" t="s">
        <v>93</v>
      </c>
      <c r="B26" s="16">
        <v>0.27</v>
      </c>
      <c r="C26" s="30">
        <f>ROUND(C25*B26,0)</f>
        <v>0</v>
      </c>
      <c r="D26" s="30"/>
    </row>
    <row r="27" spans="1:4" ht="15.75">
      <c r="A27" s="15" t="s">
        <v>94</v>
      </c>
      <c r="B27" s="15"/>
      <c r="C27" s="31">
        <f>ROUND(C25+C26,0)</f>
        <v>0</v>
      </c>
      <c r="D27" s="31"/>
    </row>
    <row r="31" spans="2:3" ht="15.75">
      <c r="B31" s="29" t="s">
        <v>95</v>
      </c>
      <c r="C31" s="29"/>
    </row>
    <row r="33" ht="15.75">
      <c r="A33" s="17"/>
    </row>
    <row r="34" ht="15.75">
      <c r="A34" s="17"/>
    </row>
    <row r="35" ht="15.75">
      <c r="A35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1:D21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57</v>
      </c>
      <c r="C2" s="2" t="s">
        <v>58</v>
      </c>
      <c r="D2" s="6">
        <v>12.8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59</v>
      </c>
      <c r="C4" s="2" t="s">
        <v>60</v>
      </c>
      <c r="D4" s="6">
        <v>2</v>
      </c>
      <c r="E4" s="1" t="s">
        <v>41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61</v>
      </c>
      <c r="C6" s="2" t="s">
        <v>62</v>
      </c>
      <c r="D6" s="6">
        <v>4</v>
      </c>
      <c r="E6" s="1" t="s">
        <v>41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63</v>
      </c>
      <c r="C8" s="2" t="s">
        <v>64</v>
      </c>
      <c r="D8" s="6">
        <v>3.96</v>
      </c>
      <c r="E8" s="1" t="s">
        <v>13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65</v>
      </c>
      <c r="C10" s="2" t="s">
        <v>66</v>
      </c>
      <c r="D10" s="6">
        <v>15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68</v>
      </c>
      <c r="C2" s="2" t="s">
        <v>70</v>
      </c>
      <c r="D2" s="6">
        <v>2</v>
      </c>
      <c r="E2" s="1" t="s">
        <v>69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71</v>
      </c>
      <c r="C4" s="2" t="s">
        <v>72</v>
      </c>
      <c r="D4" s="6">
        <v>1</v>
      </c>
      <c r="E4" s="1" t="s">
        <v>69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Takarítási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60" zoomScalePageLayoutView="0" workbookViewId="0" topLeftCell="A1">
      <selection activeCell="A20" sqref="A20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'Zsaluzás és állványozás'!H4</f>
        <v>0</v>
      </c>
      <c r="C2" s="11">
        <f>'Zsaluzás és állványozás'!I4</f>
        <v>0</v>
      </c>
    </row>
    <row r="3" spans="1:3" ht="15.75">
      <c r="A3" s="11" t="s">
        <v>23</v>
      </c>
      <c r="B3" s="11">
        <f>'Irtás, föld- és sziklamunka'!H6</f>
        <v>0</v>
      </c>
      <c r="C3" s="11">
        <f>'Irtás, föld- és sziklamunka'!I6</f>
        <v>0</v>
      </c>
    </row>
    <row r="4" spans="1:3" ht="15.75">
      <c r="A4" s="11" t="s">
        <v>34</v>
      </c>
      <c r="B4" s="11">
        <f>'Helyszíni beton és vasbeton mun'!H11</f>
        <v>0</v>
      </c>
      <c r="C4" s="11">
        <f>'Helyszíni beton és vasbeton mun'!I11</f>
        <v>0</v>
      </c>
    </row>
    <row r="5" spans="1:3" ht="15.75">
      <c r="A5" s="11" t="s">
        <v>39</v>
      </c>
      <c r="B5" s="11">
        <f>'Vakolás és rabicolás'!H6</f>
        <v>0</v>
      </c>
      <c r="C5" s="11">
        <f>'Vakolás és rabicolás'!I6</f>
        <v>0</v>
      </c>
    </row>
    <row r="6" spans="1:3" ht="31.5">
      <c r="A6" s="11" t="s">
        <v>49</v>
      </c>
      <c r="B6" s="11">
        <f>'Fém nyílászáró és épületlakatos'!H10</f>
        <v>0</v>
      </c>
      <c r="C6" s="11">
        <f>'Fém nyílászáró és épületlakatos'!I10</f>
        <v>0</v>
      </c>
    </row>
    <row r="7" spans="1:3" ht="15.75">
      <c r="A7" s="11" t="s">
        <v>54</v>
      </c>
      <c r="B7" s="11">
        <f>Felületképzés!H6</f>
        <v>0</v>
      </c>
      <c r="C7" s="11">
        <f>Felületképzés!I6</f>
        <v>0</v>
      </c>
    </row>
    <row r="8" spans="1:3" ht="31.5">
      <c r="A8" s="11" t="s">
        <v>56</v>
      </c>
      <c r="B8" s="11">
        <f>'Útburkolatalap és makadámburkol'!H5</f>
        <v>0</v>
      </c>
      <c r="C8" s="11">
        <f>'Útburkolatalap és makadámburkol'!I5</f>
        <v>0</v>
      </c>
    </row>
    <row r="9" spans="1:3" ht="15.75">
      <c r="A9" s="11" t="s">
        <v>67</v>
      </c>
      <c r="B9" s="11">
        <f>'Kőburkolat készítése'!H12</f>
        <v>0</v>
      </c>
      <c r="C9" s="11">
        <f>'Kőburkolat készítése'!I12</f>
        <v>0</v>
      </c>
    </row>
    <row r="10" spans="1:3" ht="15.75">
      <c r="A10" s="11" t="s">
        <v>73</v>
      </c>
      <c r="B10" s="11">
        <f>'Takarítási munka'!H6</f>
        <v>0</v>
      </c>
      <c r="C10" s="11">
        <f>'Takarítási munka'!I6</f>
        <v>0</v>
      </c>
    </row>
    <row r="11" spans="1:3" s="12" customFormat="1" ht="15.75">
      <c r="A11" s="12" t="s">
        <v>74</v>
      </c>
      <c r="B11" s="12">
        <f>ROUND(SUM(B2:B10),0)</f>
        <v>0</v>
      </c>
      <c r="C11" s="12">
        <f>ROUND(SUM(C2:C10),0)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2.25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19</v>
      </c>
      <c r="D2" s="6">
        <v>0.3</v>
      </c>
      <c r="E2" s="1" t="s">
        <v>18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20</v>
      </c>
      <c r="C4" s="2" t="s">
        <v>22</v>
      </c>
      <c r="D4" s="6">
        <v>1</v>
      </c>
      <c r="E4" s="1" t="s">
        <v>21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4" sqref="H14:H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24</v>
      </c>
      <c r="C2" s="2" t="s">
        <v>25</v>
      </c>
      <c r="D2" s="6">
        <v>3.9</v>
      </c>
      <c r="E2" s="1" t="s">
        <v>13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26</v>
      </c>
      <c r="C4" s="2" t="s">
        <v>28</v>
      </c>
      <c r="D4" s="6">
        <v>0.06</v>
      </c>
      <c r="E4" s="1" t="s">
        <v>27</v>
      </c>
      <c r="H4" s="6">
        <f>ROUND(D4*F4,0)</f>
        <v>0</v>
      </c>
      <c r="I4" s="6">
        <f>ROUND(D4*G4,0)</f>
        <v>0</v>
      </c>
    </row>
    <row r="6" spans="1:9" ht="90.75">
      <c r="A6" s="8">
        <v>3</v>
      </c>
      <c r="B6" s="1" t="s">
        <v>29</v>
      </c>
      <c r="C6" s="2" t="s">
        <v>33</v>
      </c>
      <c r="D6" s="6">
        <v>0.56</v>
      </c>
      <c r="E6" s="1" t="s">
        <v>18</v>
      </c>
      <c r="H6" s="6">
        <f>ROUND(D6*F6,0)</f>
        <v>0</v>
      </c>
      <c r="I6" s="6">
        <f>ROUND(D6*G6,0)</f>
        <v>0</v>
      </c>
    </row>
    <row r="7" ht="12.75">
      <c r="C7" s="2" t="s">
        <v>30</v>
      </c>
    </row>
    <row r="9" spans="1:9" ht="51">
      <c r="A9" s="8">
        <v>4</v>
      </c>
      <c r="B9" s="1" t="s">
        <v>31</v>
      </c>
      <c r="C9" s="2" t="s">
        <v>32</v>
      </c>
      <c r="D9" s="6">
        <v>1.5</v>
      </c>
      <c r="E9" s="1" t="s">
        <v>13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15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35</v>
      </c>
      <c r="C2" s="2" t="s">
        <v>36</v>
      </c>
      <c r="D2" s="6">
        <v>22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37</v>
      </c>
      <c r="C4" s="2" t="s">
        <v>38</v>
      </c>
      <c r="D4" s="6">
        <v>22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40</v>
      </c>
      <c r="C2" s="2" t="s">
        <v>42</v>
      </c>
      <c r="D2" s="6">
        <v>16</v>
      </c>
      <c r="E2" s="1" t="s">
        <v>41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43</v>
      </c>
      <c r="C4" s="2" t="s">
        <v>44</v>
      </c>
      <c r="D4" s="6">
        <v>7.4</v>
      </c>
      <c r="E4" s="1" t="s">
        <v>41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45</v>
      </c>
      <c r="C6" s="2" t="s">
        <v>46</v>
      </c>
      <c r="D6" s="6">
        <v>2</v>
      </c>
      <c r="E6" s="1" t="s">
        <v>21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47</v>
      </c>
      <c r="C8" s="2" t="s">
        <v>48</v>
      </c>
      <c r="D8" s="6">
        <v>1</v>
      </c>
      <c r="E8" s="1" t="s">
        <v>21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50</v>
      </c>
      <c r="C2" s="2" t="s">
        <v>51</v>
      </c>
      <c r="D2" s="6">
        <v>58.5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52</v>
      </c>
      <c r="C4" s="2" t="s">
        <v>53</v>
      </c>
      <c r="D4" s="6">
        <v>58.5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.28125" style="8" customWidth="1"/>
    <col min="2" max="2" width="13.421875" style="1" customWidth="1"/>
    <col min="3" max="3" width="52.7109375" style="1" customWidth="1"/>
    <col min="4" max="4" width="10.421875" style="6" customWidth="1"/>
    <col min="5" max="5" width="10.28125" style="1" customWidth="1"/>
    <col min="6" max="6" width="10.7109375" style="6" customWidth="1"/>
    <col min="7" max="7" width="11.003906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2" spans="1:9" s="4" customFormat="1" ht="33">
      <c r="A2" s="19" t="s">
        <v>3</v>
      </c>
      <c r="B2" s="26" t="s">
        <v>4</v>
      </c>
      <c r="C2" s="20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</row>
    <row r="3" spans="1:9" ht="55.5" customHeight="1">
      <c r="A3" s="22">
        <v>1</v>
      </c>
      <c r="B3" s="23" t="s">
        <v>55</v>
      </c>
      <c r="C3" s="24" t="s">
        <v>96</v>
      </c>
      <c r="D3" s="25">
        <v>0.31</v>
      </c>
      <c r="E3" s="23" t="s">
        <v>18</v>
      </c>
      <c r="F3" s="25"/>
      <c r="G3" s="25"/>
      <c r="H3" s="25">
        <f>ROUND(D3*F3,0)</f>
        <v>0</v>
      </c>
      <c r="I3" s="25">
        <f>ROUND(D3*G3,0)</f>
        <v>0</v>
      </c>
    </row>
    <row r="4" spans="1:9" ht="16.5">
      <c r="A4" s="22"/>
      <c r="B4" s="23"/>
      <c r="C4" s="23"/>
      <c r="D4" s="25"/>
      <c r="E4" s="23"/>
      <c r="F4" s="25"/>
      <c r="G4" s="25"/>
      <c r="H4" s="25"/>
      <c r="I4" s="25"/>
    </row>
    <row r="5" spans="1:9" s="9" customFormat="1" ht="16.5">
      <c r="A5" s="19"/>
      <c r="B5" s="20"/>
      <c r="C5" s="20" t="s">
        <v>15</v>
      </c>
      <c r="D5" s="21"/>
      <c r="E5" s="20"/>
      <c r="F5" s="21"/>
      <c r="G5" s="21"/>
      <c r="H5" s="21">
        <f>ROUND(SUM(H3:H4),0)</f>
        <v>0</v>
      </c>
      <c r="I5" s="21">
        <f>ROUND(SUM(I3:I4),0)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>
    <oddHeader>&amp;L&amp;"Times New Roman CE,bold"&amp;10 Útburkolatalap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gazdasag.v</cp:lastModifiedBy>
  <cp:lastPrinted>2016-04-06T12:29:27Z</cp:lastPrinted>
  <dcterms:created xsi:type="dcterms:W3CDTF">2016-01-27T19:23:06Z</dcterms:created>
  <dcterms:modified xsi:type="dcterms:W3CDTF">2016-04-06T12:30:51Z</dcterms:modified>
  <cp:category/>
  <cp:version/>
  <cp:contentType/>
  <cp:contentStatus/>
</cp:coreProperties>
</file>