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'Munka1'!$A$1:$M$34</definedName>
    <definedName name="_xlnm.Print_Area" localSheetId="0">'Munka1'!$A$1:$I$34</definedName>
  </definedNames>
  <calcPr fullCalcOnLoad="1"/>
</workbook>
</file>

<file path=xl/sharedStrings.xml><?xml version="1.0" encoding="utf-8"?>
<sst xmlns="http://schemas.openxmlformats.org/spreadsheetml/2006/main" count="121" uniqueCount="88">
  <si>
    <t>1.</t>
  </si>
  <si>
    <t>2.</t>
  </si>
  <si>
    <t>3.</t>
  </si>
  <si>
    <t>Mennyiségi egység</t>
  </si>
  <si>
    <t>Mennyiség</t>
  </si>
  <si>
    <t>Nettó érték összesen</t>
  </si>
  <si>
    <t>Nyomtatók</t>
  </si>
  <si>
    <t>db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</si>
  <si>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</si>
  <si>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</si>
  <si>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</si>
  <si>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</si>
  <si>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</si>
  <si>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</si>
  <si>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</si>
  <si>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</si>
  <si>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</si>
  <si>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</si>
  <si>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Összesen:</t>
  </si>
  <si>
    <t xml:space="preserve">Festékpatron eredeti </t>
  </si>
  <si>
    <t>Festékpatronok, tonerek újragyártott</t>
  </si>
  <si>
    <t>Toner</t>
  </si>
  <si>
    <t>TK-130</t>
  </si>
  <si>
    <t>TK-160</t>
  </si>
  <si>
    <t>Kyocera</t>
  </si>
  <si>
    <t xml:space="preserve">HP LaserJet 3050 </t>
  </si>
  <si>
    <t>CE 505A</t>
  </si>
  <si>
    <t>TN 217</t>
  </si>
  <si>
    <t xml:space="preserve">Konica Minolta </t>
  </si>
  <si>
    <t>PG 510</t>
  </si>
  <si>
    <t>PG 40</t>
  </si>
  <si>
    <t>HP LaserJet 2300dn</t>
  </si>
  <si>
    <t>Q 2610 A</t>
  </si>
  <si>
    <t>HP LaserJet P2055; P2035</t>
  </si>
  <si>
    <t>Q 2612 A</t>
  </si>
  <si>
    <t>CE 285 A</t>
  </si>
  <si>
    <t xml:space="preserve">HP LaserJet P1102  </t>
  </si>
  <si>
    <t>Samsung ML 2855</t>
  </si>
  <si>
    <t>Canon MF4450 i-SENSYS (fax-os)</t>
  </si>
  <si>
    <t>MLT-D2092</t>
  </si>
  <si>
    <t>CRG-728</t>
  </si>
  <si>
    <t>HP 6615</t>
  </si>
  <si>
    <t xml:space="preserve"> Lexmark No.1</t>
  </si>
  <si>
    <t>CL 41</t>
  </si>
  <si>
    <t>CL 511</t>
  </si>
  <si>
    <t>CC 644</t>
  </si>
  <si>
    <t>Lexmark Z735</t>
  </si>
  <si>
    <t>Nettó egység ár</t>
  </si>
  <si>
    <t>Bruttó érték összesen</t>
  </si>
  <si>
    <t>3. számú melléklet</t>
  </si>
  <si>
    <t>21106-101</t>
  </si>
  <si>
    <t>21106-102</t>
  </si>
  <si>
    <t>Kyocera (Laser Toner Cartridge)</t>
  </si>
  <si>
    <t>21106-104</t>
  </si>
  <si>
    <t>21106-107</t>
  </si>
  <si>
    <t>21106-109</t>
  </si>
  <si>
    <t>21106-122</t>
  </si>
  <si>
    <t>21106-110</t>
  </si>
  <si>
    <t>21106-117</t>
  </si>
  <si>
    <t>21106-120</t>
  </si>
  <si>
    <t>21106-314</t>
  </si>
  <si>
    <t>845C</t>
  </si>
  <si>
    <t>21106-114</t>
  </si>
  <si>
    <t>21106-097</t>
  </si>
  <si>
    <t>21106-105</t>
  </si>
  <si>
    <t>21106-106</t>
  </si>
  <si>
    <t>21106-115</t>
  </si>
  <si>
    <t>21106-116</t>
  </si>
  <si>
    <t>21106-113</t>
  </si>
  <si>
    <t>Canon (fekete)</t>
  </si>
  <si>
    <t>Canon (színes)</t>
  </si>
  <si>
    <t>HP D2660  300 XL</t>
  </si>
  <si>
    <t>CC 641 EE</t>
  </si>
  <si>
    <t>HP D2660  300 XL színes</t>
  </si>
  <si>
    <t>CD 975 A</t>
  </si>
  <si>
    <t>HP C 3906 A</t>
  </si>
  <si>
    <t>06A</t>
  </si>
  <si>
    <t>No 650</t>
  </si>
  <si>
    <t>21106-149</t>
  </si>
  <si>
    <t>21106-156</t>
  </si>
  <si>
    <t>21106-178</t>
  </si>
  <si>
    <t>21106-179</t>
  </si>
  <si>
    <t>21106-127</t>
  </si>
  <si>
    <t>HP Ink advantage 1015 (fekete)</t>
  </si>
  <si>
    <t>HP Ink advantage 1015 (színes)</t>
  </si>
  <si>
    <t xml:space="preserve">No 27 </t>
  </si>
  <si>
    <t>HP DeskJet 3420 (fekete)</t>
  </si>
  <si>
    <t>HP OfficeJet 6000 (fekete)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</si>
</sst>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2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/>
      <protection/>
    </xf>
    <xf numFmtId="0" fontId="3" fillId="0" borderId="10" xfId="40" applyFont="1" applyBorder="1" applyAlignment="1">
      <alignment horizontal="left" wrapText="1"/>
      <protection/>
    </xf>
    <xf numFmtId="3" fontId="3" fillId="0" borderId="10" xfId="40" applyNumberFormat="1" applyFont="1" applyBorder="1" applyAlignment="1">
      <alignment horizontal="center"/>
      <protection/>
    </xf>
    <xf numFmtId="0" fontId="3" fillId="0" borderId="0" xfId="40" applyFont="1" applyBorder="1" applyAlignment="1">
      <alignment horizontal="left" wrapText="1"/>
      <protection/>
    </xf>
    <xf numFmtId="0" fontId="3" fillId="0" borderId="11" xfId="40" applyFont="1" applyBorder="1" applyAlignment="1">
      <alignment horizontal="left" wrapText="1"/>
      <protection/>
    </xf>
    <xf numFmtId="0" fontId="3" fillId="0" borderId="11" xfId="40" applyFont="1" applyBorder="1" applyAlignment="1">
      <alignment horizontal="center"/>
      <protection/>
    </xf>
    <xf numFmtId="3" fontId="3" fillId="0" borderId="11" xfId="40" applyNumberFormat="1" applyFont="1" applyBorder="1" applyAlignment="1">
      <alignment horizontal="center"/>
      <protection/>
    </xf>
    <xf numFmtId="0" fontId="3" fillId="0" borderId="12" xfId="40" applyFont="1" applyBorder="1" applyAlignment="1">
      <alignment horizontal="left" wrapText="1"/>
      <protection/>
    </xf>
    <xf numFmtId="0" fontId="3" fillId="0" borderId="12" xfId="40" applyFont="1" applyBorder="1" applyAlignment="1">
      <alignment horizontal="center"/>
      <protection/>
    </xf>
    <xf numFmtId="3" fontId="3" fillId="0" borderId="12" xfId="40" applyNumberFormat="1" applyFont="1" applyBorder="1" applyAlignment="1">
      <alignment horizontal="center"/>
      <protection/>
    </xf>
    <xf numFmtId="0" fontId="3" fillId="0" borderId="13" xfId="40" applyFont="1" applyBorder="1" applyAlignment="1">
      <alignment wrapText="1"/>
      <protection/>
    </xf>
    <xf numFmtId="0" fontId="3" fillId="0" borderId="14" xfId="40" applyFont="1" applyBorder="1" applyAlignment="1">
      <alignment horizontal="center"/>
      <protection/>
    </xf>
    <xf numFmtId="3" fontId="3" fillId="0" borderId="14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center"/>
      <protection/>
    </xf>
    <xf numFmtId="165" fontId="5" fillId="0" borderId="0" xfId="40" applyNumberFormat="1" applyFont="1" applyBorder="1">
      <alignment/>
      <protection/>
    </xf>
    <xf numFmtId="0" fontId="5" fillId="0" borderId="0" xfId="40" applyFont="1">
      <alignment/>
      <protection/>
    </xf>
    <xf numFmtId="165" fontId="5" fillId="0" borderId="0" xfId="40" applyNumberFormat="1" applyFont="1">
      <alignment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165" fontId="5" fillId="0" borderId="10" xfId="40" applyNumberFormat="1" applyFont="1" applyBorder="1">
      <alignment/>
      <protection/>
    </xf>
    <xf numFmtId="165" fontId="5" fillId="33" borderId="15" xfId="40" applyNumberFormat="1" applyFont="1" applyFill="1" applyBorder="1">
      <alignment/>
      <protection/>
    </xf>
    <xf numFmtId="165" fontId="5" fillId="34" borderId="15" xfId="40" applyNumberFormat="1" applyFont="1" applyFill="1" applyBorder="1">
      <alignment/>
      <protection/>
    </xf>
    <xf numFmtId="165" fontId="5" fillId="0" borderId="11" xfId="40" applyNumberFormat="1" applyFont="1" applyBorder="1">
      <alignment/>
      <protection/>
    </xf>
    <xf numFmtId="165" fontId="5" fillId="0" borderId="14" xfId="40" applyNumberFormat="1" applyFont="1" applyBorder="1">
      <alignment/>
      <protection/>
    </xf>
    <xf numFmtId="165" fontId="5" fillId="0" borderId="12" xfId="40" applyNumberFormat="1" applyFont="1" applyBorder="1">
      <alignment/>
      <protection/>
    </xf>
    <xf numFmtId="165" fontId="6" fillId="0" borderId="0" xfId="40" applyNumberFormat="1" applyFont="1" applyFill="1" applyBorder="1">
      <alignment/>
      <protection/>
    </xf>
    <xf numFmtId="165" fontId="5" fillId="0" borderId="16" xfId="40" applyNumberFormat="1" applyFont="1" applyBorder="1">
      <alignment/>
      <protection/>
    </xf>
    <xf numFmtId="0" fontId="5" fillId="0" borderId="0" xfId="40" applyFont="1" applyBorder="1" applyAlignment="1">
      <alignment wrapText="1"/>
      <protection/>
    </xf>
    <xf numFmtId="0" fontId="5" fillId="0" borderId="0" xfId="40" applyFont="1" applyAlignment="1">
      <alignment wrapText="1"/>
      <protection/>
    </xf>
    <xf numFmtId="0" fontId="3" fillId="0" borderId="10" xfId="40" applyFont="1" applyBorder="1" applyAlignment="1">
      <alignment horizontal="center" wrapText="1"/>
      <protection/>
    </xf>
    <xf numFmtId="0" fontId="3" fillId="0" borderId="11" xfId="40" applyFont="1" applyBorder="1" applyAlignment="1">
      <alignment horizontal="center" wrapText="1"/>
      <protection/>
    </xf>
    <xf numFmtId="0" fontId="3" fillId="0" borderId="14" xfId="40" applyFont="1" applyBorder="1" applyAlignment="1">
      <alignment horizontal="center" wrapText="1"/>
      <protection/>
    </xf>
    <xf numFmtId="0" fontId="3" fillId="0" borderId="12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3" fillId="0" borderId="13" xfId="40" applyFont="1" applyBorder="1" applyAlignment="1">
      <alignment horizontal="center" wrapText="1"/>
      <protection/>
    </xf>
    <xf numFmtId="0" fontId="4" fillId="0" borderId="17" xfId="40" applyFont="1" applyBorder="1" applyAlignment="1">
      <alignment wrapText="1"/>
      <protection/>
    </xf>
    <xf numFmtId="0" fontId="3" fillId="33" borderId="12" xfId="40" applyFont="1" applyFill="1" applyBorder="1" applyAlignment="1">
      <alignment horizontal="center" wrapText="1"/>
      <protection/>
    </xf>
    <xf numFmtId="0" fontId="3" fillId="35" borderId="10" xfId="40" applyFont="1" applyFill="1" applyBorder="1" applyAlignment="1">
      <alignment horizontal="left" wrapText="1"/>
      <protection/>
    </xf>
    <xf numFmtId="0" fontId="7" fillId="35" borderId="10" xfId="40" applyFont="1" applyFill="1" applyBorder="1" applyAlignment="1">
      <alignment horizontal="center" wrapText="1"/>
      <protection/>
    </xf>
    <xf numFmtId="0" fontId="7" fillId="35" borderId="12" xfId="40" applyFont="1" applyFill="1" applyBorder="1" applyAlignment="1">
      <alignment horizontal="center" wrapText="1"/>
      <protection/>
    </xf>
    <xf numFmtId="0" fontId="7" fillId="0" borderId="12" xfId="40" applyFont="1" applyBorder="1" applyAlignment="1">
      <alignment horizontal="center" wrapText="1"/>
      <protection/>
    </xf>
    <xf numFmtId="0" fontId="4" fillId="0" borderId="16" xfId="40" applyNumberFormat="1" applyFont="1" applyBorder="1" applyAlignment="1">
      <alignment horizontal="center" vertical="center" wrapText="1"/>
      <protection/>
    </xf>
    <xf numFmtId="3" fontId="3" fillId="0" borderId="18" xfId="40" applyNumberFormat="1" applyFont="1" applyBorder="1" applyAlignment="1">
      <alignment horizontal="center"/>
      <protection/>
    </xf>
    <xf numFmtId="0" fontId="4" fillId="0" borderId="12" xfId="40" applyFont="1" applyBorder="1" applyAlignment="1">
      <alignment horizontal="center" vertical="center" wrapText="1"/>
      <protection/>
    </xf>
    <xf numFmtId="165" fontId="4" fillId="36" borderId="13" xfId="40" applyNumberFormat="1" applyFont="1" applyFill="1" applyBorder="1" applyAlignment="1">
      <alignment horizontal="center" vertical="center" wrapText="1"/>
      <protection/>
    </xf>
    <xf numFmtId="165" fontId="4" fillId="36" borderId="15" xfId="40" applyNumberFormat="1" applyFont="1" applyFill="1" applyBorder="1" applyAlignment="1">
      <alignment horizontal="center" vertical="center" wrapText="1"/>
      <protection/>
    </xf>
    <xf numFmtId="0" fontId="6" fillId="13" borderId="12" xfId="40" applyFont="1" applyFill="1" applyBorder="1" applyAlignment="1">
      <alignment horizontal="center" vertical="center" wrapText="1"/>
      <protection/>
    </xf>
    <xf numFmtId="165" fontId="6" fillId="13" borderId="19" xfId="40" applyNumberFormat="1" applyFont="1" applyFill="1" applyBorder="1">
      <alignment/>
      <protection/>
    </xf>
    <xf numFmtId="6" fontId="6" fillId="13" borderId="20" xfId="40" applyNumberFormat="1" applyFont="1" applyFill="1" applyBorder="1">
      <alignment/>
      <protection/>
    </xf>
    <xf numFmtId="165" fontId="5" fillId="0" borderId="14" xfId="40" applyNumberFormat="1" applyFont="1" applyFill="1" applyBorder="1">
      <alignment/>
      <protection/>
    </xf>
    <xf numFmtId="0" fontId="3" fillId="0" borderId="16" xfId="40" applyFont="1" applyBorder="1" applyAlignment="1">
      <alignment horizontal="center"/>
      <protection/>
    </xf>
    <xf numFmtId="0" fontId="3" fillId="0" borderId="21" xfId="40" applyFont="1" applyBorder="1" applyAlignment="1">
      <alignment horizontal="left" wrapText="1"/>
      <protection/>
    </xf>
    <xf numFmtId="0" fontId="3" fillId="35" borderId="22" xfId="40" applyFont="1" applyFill="1" applyBorder="1" applyAlignment="1">
      <alignment horizontal="left" wrapText="1"/>
      <protection/>
    </xf>
    <xf numFmtId="0" fontId="3" fillId="0" borderId="22" xfId="40" applyFont="1" applyBorder="1" applyAlignment="1">
      <alignment horizontal="left" wrapText="1"/>
      <protection/>
    </xf>
    <xf numFmtId="0" fontId="7" fillId="0" borderId="22" xfId="40" applyFont="1" applyBorder="1" applyAlignment="1">
      <alignment horizontal="left" wrapText="1"/>
      <protection/>
    </xf>
    <xf numFmtId="0" fontId="3" fillId="0" borderId="13" xfId="40" applyFont="1" applyBorder="1" applyAlignment="1">
      <alignment horizontal="left" wrapText="1"/>
      <protection/>
    </xf>
    <xf numFmtId="165" fontId="5" fillId="0" borderId="12" xfId="40" applyNumberFormat="1" applyFont="1" applyBorder="1" applyAlignment="1">
      <alignment horizontal="right"/>
      <protection/>
    </xf>
    <xf numFmtId="165" fontId="3" fillId="0" borderId="12" xfId="40" applyNumberFormat="1" applyFont="1" applyBorder="1" applyAlignment="1">
      <alignment horizontal="right"/>
      <protection/>
    </xf>
    <xf numFmtId="165" fontId="5" fillId="33" borderId="23" xfId="40" applyNumberFormat="1" applyFont="1" applyFill="1" applyBorder="1">
      <alignment/>
      <protection/>
    </xf>
    <xf numFmtId="165" fontId="3" fillId="0" borderId="14" xfId="40" applyNumberFormat="1" applyFont="1" applyBorder="1" applyAlignment="1">
      <alignment horizontal="right"/>
      <protection/>
    </xf>
    <xf numFmtId="165" fontId="5" fillId="33" borderId="12" xfId="40" applyNumberFormat="1" applyFont="1" applyFill="1" applyBorder="1">
      <alignment/>
      <protection/>
    </xf>
    <xf numFmtId="165" fontId="5" fillId="0" borderId="24" xfId="40" applyNumberFormat="1" applyFont="1" applyBorder="1">
      <alignment/>
      <protection/>
    </xf>
    <xf numFmtId="165" fontId="5" fillId="33" borderId="14" xfId="40" applyNumberFormat="1" applyFont="1" applyFill="1" applyBorder="1">
      <alignment/>
      <protection/>
    </xf>
    <xf numFmtId="0" fontId="3" fillId="0" borderId="14" xfId="40" applyFont="1" applyBorder="1" applyAlignment="1">
      <alignment horizontal="left" wrapText="1"/>
      <protection/>
    </xf>
    <xf numFmtId="0" fontId="6" fillId="0" borderId="0" xfId="40" applyFont="1" applyBorder="1" applyAlignment="1">
      <alignment vertical="center" wrapText="1"/>
      <protection/>
    </xf>
    <xf numFmtId="0" fontId="5" fillId="0" borderId="0" xfId="40" applyFont="1" applyBorder="1" applyAlignment="1">
      <alignment vertical="center"/>
      <protection/>
    </xf>
    <xf numFmtId="165" fontId="5" fillId="0" borderId="0" xfId="40" applyNumberFormat="1" applyFont="1" applyBorder="1" applyAlignment="1">
      <alignment vertical="center"/>
      <protection/>
    </xf>
    <xf numFmtId="165" fontId="6" fillId="19" borderId="19" xfId="40" applyNumberFormat="1" applyFont="1" applyFill="1" applyBorder="1" applyAlignment="1">
      <alignment vertical="center"/>
      <protection/>
    </xf>
    <xf numFmtId="6" fontId="6" fillId="19" borderId="20" xfId="40" applyNumberFormat="1" applyFont="1" applyFill="1" applyBorder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4" fillId="0" borderId="0" xfId="40" applyFont="1" applyBorder="1" applyAlignment="1">
      <alignment horizontal="center" wrapText="1"/>
      <protection/>
    </xf>
    <xf numFmtId="0" fontId="4" fillId="33" borderId="17" xfId="40" applyFont="1" applyFill="1" applyBorder="1" applyAlignment="1">
      <alignment horizontal="center" wrapText="1"/>
      <protection/>
    </xf>
    <xf numFmtId="165" fontId="8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15" zoomScaleNormal="115" zoomScaleSheetLayoutView="89" workbookViewId="0" topLeftCell="A1">
      <selection activeCell="K13" sqref="K13"/>
    </sheetView>
  </sheetViews>
  <sheetFormatPr defaultColWidth="9.421875" defaultRowHeight="12.75"/>
  <cols>
    <col min="1" max="1" width="4.140625" style="20" customWidth="1"/>
    <col min="2" max="2" width="12.140625" style="20" customWidth="1"/>
    <col min="3" max="3" width="33.28125" style="37" customWidth="1"/>
    <col min="4" max="4" width="20.140625" style="37" customWidth="1"/>
    <col min="5" max="5" width="13.421875" style="24" customWidth="1"/>
    <col min="6" max="6" width="12.57421875" style="20" customWidth="1"/>
    <col min="7" max="7" width="12.140625" style="25" bestFit="1" customWidth="1"/>
    <col min="8" max="8" width="13.28125" style="25" bestFit="1" customWidth="1"/>
    <col min="9" max="9" width="13.8515625" style="24" customWidth="1"/>
    <col min="10" max="10" width="9.421875" style="24" customWidth="1"/>
    <col min="11" max="11" width="16.7109375" style="24" customWidth="1"/>
    <col min="12" max="16384" width="9.421875" style="24" customWidth="1"/>
  </cols>
  <sheetData>
    <row r="1" spans="8:9" ht="15">
      <c r="H1" s="81" t="s">
        <v>49</v>
      </c>
      <c r="I1" s="81"/>
    </row>
    <row r="2" spans="1:6" ht="15" customHeight="1">
      <c r="A2" s="3"/>
      <c r="B2" s="3"/>
      <c r="C2" s="79" t="s">
        <v>20</v>
      </c>
      <c r="D2" s="79"/>
      <c r="E2" s="3"/>
      <c r="F2" s="3"/>
    </row>
    <row r="3" spans="1:6" ht="15" customHeight="1">
      <c r="A3" s="19"/>
      <c r="B3" s="19"/>
      <c r="C3" s="19"/>
      <c r="D3" s="19"/>
      <c r="E3" s="19"/>
      <c r="F3" s="19"/>
    </row>
    <row r="4" spans="1:10" s="27" customFormat="1" ht="31.5">
      <c r="A4" s="4"/>
      <c r="B4" s="4"/>
      <c r="C4" s="5" t="s">
        <v>6</v>
      </c>
      <c r="D4" s="5" t="s">
        <v>21</v>
      </c>
      <c r="E4" s="50" t="s">
        <v>3</v>
      </c>
      <c r="F4" s="52" t="s">
        <v>4</v>
      </c>
      <c r="G4" s="53" t="s">
        <v>47</v>
      </c>
      <c r="H4" s="54" t="s">
        <v>5</v>
      </c>
      <c r="I4" s="55" t="s">
        <v>48</v>
      </c>
      <c r="J4" s="26"/>
    </row>
    <row r="5" spans="1:10" ht="19.5" customHeight="1">
      <c r="A5" s="6" t="s">
        <v>0</v>
      </c>
      <c r="B5" s="6" t="s">
        <v>50</v>
      </c>
      <c r="C5" s="7" t="s">
        <v>24</v>
      </c>
      <c r="D5" s="38" t="s">
        <v>22</v>
      </c>
      <c r="E5" s="6" t="s">
        <v>7</v>
      </c>
      <c r="F5" s="51">
        <v>5</v>
      </c>
      <c r="G5" s="28"/>
      <c r="H5" s="30">
        <f>G5*F5</f>
        <v>0</v>
      </c>
      <c r="I5" s="65">
        <f>H5*1.27</f>
        <v>0</v>
      </c>
      <c r="J5" s="21"/>
    </row>
    <row r="6" spans="1:10" ht="15.75">
      <c r="A6" s="6" t="s">
        <v>1</v>
      </c>
      <c r="B6" s="6" t="s">
        <v>51</v>
      </c>
      <c r="C6" s="7" t="s">
        <v>52</v>
      </c>
      <c r="D6" s="38" t="s">
        <v>23</v>
      </c>
      <c r="E6" s="6" t="s">
        <v>7</v>
      </c>
      <c r="F6" s="8">
        <v>50</v>
      </c>
      <c r="G6" s="28"/>
      <c r="H6" s="30">
        <f aca="true" t="shared" si="0" ref="H6:H17">G6*F6</f>
        <v>0</v>
      </c>
      <c r="I6" s="65">
        <f aca="true" t="shared" si="1" ref="I6:I17">H6*1.27</f>
        <v>0</v>
      </c>
      <c r="J6" s="21"/>
    </row>
    <row r="7" spans="1:10" ht="15.75">
      <c r="A7" s="6" t="s">
        <v>2</v>
      </c>
      <c r="B7" s="6" t="s">
        <v>53</v>
      </c>
      <c r="C7" s="46" t="s">
        <v>37</v>
      </c>
      <c r="D7" s="47" t="s">
        <v>39</v>
      </c>
      <c r="E7" s="6" t="s">
        <v>7</v>
      </c>
      <c r="F7" s="8">
        <v>12</v>
      </c>
      <c r="G7" s="28"/>
      <c r="H7" s="30">
        <f t="shared" si="0"/>
        <v>0</v>
      </c>
      <c r="I7" s="65">
        <f t="shared" si="1"/>
        <v>0</v>
      </c>
      <c r="J7" s="21"/>
    </row>
    <row r="8" spans="1:10" ht="15.75">
      <c r="A8" s="6" t="s">
        <v>8</v>
      </c>
      <c r="B8" s="6" t="s">
        <v>54</v>
      </c>
      <c r="C8" s="7" t="s">
        <v>33</v>
      </c>
      <c r="D8" s="38" t="s">
        <v>26</v>
      </c>
      <c r="E8" s="6" t="s">
        <v>7</v>
      </c>
      <c r="F8" s="8">
        <v>10</v>
      </c>
      <c r="G8" s="28"/>
      <c r="H8" s="30">
        <f t="shared" si="0"/>
        <v>0</v>
      </c>
      <c r="I8" s="65">
        <f t="shared" si="1"/>
        <v>0</v>
      </c>
      <c r="J8" s="21"/>
    </row>
    <row r="9" spans="1:10" ht="15.75">
      <c r="A9" s="6" t="s">
        <v>9</v>
      </c>
      <c r="B9" s="6" t="s">
        <v>55</v>
      </c>
      <c r="C9" s="7" t="s">
        <v>25</v>
      </c>
      <c r="D9" s="38" t="s">
        <v>34</v>
      </c>
      <c r="E9" s="6" t="s">
        <v>7</v>
      </c>
      <c r="F9" s="8">
        <v>3</v>
      </c>
      <c r="G9" s="28"/>
      <c r="H9" s="30">
        <f t="shared" si="0"/>
        <v>0</v>
      </c>
      <c r="I9" s="65">
        <f t="shared" si="1"/>
        <v>0</v>
      </c>
      <c r="J9" s="21"/>
    </row>
    <row r="10" spans="1:10" ht="15.75">
      <c r="A10" s="6" t="s">
        <v>10</v>
      </c>
      <c r="B10" s="1" t="s">
        <v>56</v>
      </c>
      <c r="C10" s="13" t="s">
        <v>31</v>
      </c>
      <c r="D10" s="41" t="s">
        <v>32</v>
      </c>
      <c r="E10" s="14" t="s">
        <v>7</v>
      </c>
      <c r="F10" s="15">
        <v>2</v>
      </c>
      <c r="G10" s="33"/>
      <c r="H10" s="30">
        <f t="shared" si="0"/>
        <v>0</v>
      </c>
      <c r="I10" s="65">
        <f t="shared" si="1"/>
        <v>0</v>
      </c>
      <c r="J10" s="21"/>
    </row>
    <row r="11" spans="1:10" ht="15.75">
      <c r="A11" s="6" t="s">
        <v>11</v>
      </c>
      <c r="B11" s="6" t="s">
        <v>57</v>
      </c>
      <c r="C11" s="7" t="s">
        <v>36</v>
      </c>
      <c r="D11" s="38" t="s">
        <v>35</v>
      </c>
      <c r="E11" s="6" t="s">
        <v>7</v>
      </c>
      <c r="F11" s="8">
        <v>3</v>
      </c>
      <c r="G11" s="28"/>
      <c r="H11" s="30">
        <f t="shared" si="0"/>
        <v>0</v>
      </c>
      <c r="I11" s="65">
        <f t="shared" si="1"/>
        <v>0</v>
      </c>
      <c r="J11" s="21"/>
    </row>
    <row r="12" spans="1:10" ht="16.5" customHeight="1">
      <c r="A12" s="6" t="s">
        <v>12</v>
      </c>
      <c r="B12" s="11" t="s">
        <v>80</v>
      </c>
      <c r="C12" s="10" t="s">
        <v>75</v>
      </c>
      <c r="D12" s="39" t="s">
        <v>76</v>
      </c>
      <c r="E12" s="11" t="s">
        <v>7</v>
      </c>
      <c r="F12" s="12">
        <v>2</v>
      </c>
      <c r="G12" s="31"/>
      <c r="H12" s="30">
        <f t="shared" si="0"/>
        <v>0</v>
      </c>
      <c r="I12" s="65">
        <f t="shared" si="1"/>
        <v>0</v>
      </c>
      <c r="J12" s="21"/>
    </row>
    <row r="13" spans="1:10" ht="15.75">
      <c r="A13" s="6" t="s">
        <v>13</v>
      </c>
      <c r="B13" s="14" t="s">
        <v>58</v>
      </c>
      <c r="C13" s="61" t="s">
        <v>71</v>
      </c>
      <c r="D13" s="45" t="s">
        <v>72</v>
      </c>
      <c r="E13" s="14" t="s">
        <v>7</v>
      </c>
      <c r="F13" s="15">
        <v>2</v>
      </c>
      <c r="G13" s="33"/>
      <c r="H13" s="30">
        <f t="shared" si="0"/>
        <v>0</v>
      </c>
      <c r="I13" s="65">
        <f t="shared" si="1"/>
        <v>0</v>
      </c>
      <c r="J13" s="21"/>
    </row>
    <row r="14" spans="1:10" ht="15.75">
      <c r="A14" s="6" t="s">
        <v>14</v>
      </c>
      <c r="B14" s="14" t="s">
        <v>59</v>
      </c>
      <c r="C14" s="61" t="s">
        <v>73</v>
      </c>
      <c r="D14" s="45" t="s">
        <v>45</v>
      </c>
      <c r="E14" s="14" t="s">
        <v>7</v>
      </c>
      <c r="F14" s="15">
        <v>1</v>
      </c>
      <c r="G14" s="33"/>
      <c r="H14" s="30">
        <f t="shared" si="0"/>
        <v>0</v>
      </c>
      <c r="I14" s="65">
        <f t="shared" si="1"/>
        <v>0</v>
      </c>
      <c r="J14" s="21"/>
    </row>
    <row r="15" spans="1:10" ht="15.75" customHeight="1">
      <c r="A15" s="6" t="s">
        <v>15</v>
      </c>
      <c r="B15" s="14" t="s">
        <v>60</v>
      </c>
      <c r="C15" s="62" t="s">
        <v>38</v>
      </c>
      <c r="D15" s="49" t="s">
        <v>40</v>
      </c>
      <c r="E15" s="14" t="s">
        <v>7</v>
      </c>
      <c r="F15" s="15">
        <v>6</v>
      </c>
      <c r="G15" s="33"/>
      <c r="H15" s="30">
        <f t="shared" si="0"/>
        <v>0</v>
      </c>
      <c r="I15" s="65">
        <f t="shared" si="1"/>
        <v>0</v>
      </c>
      <c r="J15" s="21"/>
    </row>
    <row r="16" spans="1:10" ht="15.75">
      <c r="A16" s="6" t="s">
        <v>16</v>
      </c>
      <c r="B16" s="14" t="s">
        <v>62</v>
      </c>
      <c r="C16" s="63" t="s">
        <v>41</v>
      </c>
      <c r="D16" s="41" t="s">
        <v>61</v>
      </c>
      <c r="E16" s="14" t="s">
        <v>7</v>
      </c>
      <c r="F16" s="15">
        <v>1</v>
      </c>
      <c r="G16" s="33"/>
      <c r="H16" s="30">
        <f t="shared" si="0"/>
        <v>0</v>
      </c>
      <c r="I16" s="65">
        <f t="shared" si="1"/>
        <v>0</v>
      </c>
      <c r="J16" s="21"/>
    </row>
    <row r="17" spans="1:10" ht="16.5" thickBot="1">
      <c r="A17" s="6" t="s">
        <v>17</v>
      </c>
      <c r="B17" s="14" t="s">
        <v>63</v>
      </c>
      <c r="C17" s="62" t="s">
        <v>46</v>
      </c>
      <c r="D17" s="48" t="s">
        <v>42</v>
      </c>
      <c r="E17" s="14" t="s">
        <v>7</v>
      </c>
      <c r="F17" s="15">
        <v>2</v>
      </c>
      <c r="G17" s="33"/>
      <c r="H17" s="30">
        <f t="shared" si="0"/>
        <v>0</v>
      </c>
      <c r="I17" s="65">
        <f t="shared" si="1"/>
        <v>0</v>
      </c>
      <c r="J17" s="21"/>
    </row>
    <row r="18" spans="1:10" ht="16.5" thickBot="1">
      <c r="A18" s="1"/>
      <c r="B18" s="1"/>
      <c r="C18" s="9"/>
      <c r="D18" s="9"/>
      <c r="E18" s="1"/>
      <c r="F18" s="2"/>
      <c r="G18" s="23"/>
      <c r="H18" s="56">
        <f>SUM(H5:H17)</f>
        <v>0</v>
      </c>
      <c r="I18" s="57">
        <f>SUM(I5:I17)</f>
        <v>0</v>
      </c>
      <c r="J18" s="21"/>
    </row>
    <row r="19" spans="1:10" ht="15.75" customHeight="1">
      <c r="A19" s="44"/>
      <c r="B19" s="3"/>
      <c r="C19" s="80" t="s">
        <v>19</v>
      </c>
      <c r="D19" s="80"/>
      <c r="E19" s="44"/>
      <c r="F19" s="44"/>
      <c r="G19" s="23"/>
      <c r="H19" s="34"/>
      <c r="I19" s="21"/>
      <c r="J19" s="21"/>
    </row>
    <row r="20" spans="1:9" ht="15.75">
      <c r="A20" s="59" t="s">
        <v>0</v>
      </c>
      <c r="B20" s="14" t="s">
        <v>64</v>
      </c>
      <c r="C20" s="64" t="s">
        <v>69</v>
      </c>
      <c r="D20" s="38" t="s">
        <v>29</v>
      </c>
      <c r="E20" s="6" t="s">
        <v>7</v>
      </c>
      <c r="F20" s="8">
        <v>6</v>
      </c>
      <c r="G20" s="28"/>
      <c r="H20" s="29">
        <f aca="true" t="shared" si="2" ref="H20:H27">G20*F20</f>
        <v>0</v>
      </c>
      <c r="I20" s="66">
        <f>H20*1.27</f>
        <v>0</v>
      </c>
    </row>
    <row r="21" spans="1:9" ht="15.75">
      <c r="A21" s="59" t="s">
        <v>1</v>
      </c>
      <c r="B21" s="14" t="s">
        <v>65</v>
      </c>
      <c r="C21" s="64" t="s">
        <v>70</v>
      </c>
      <c r="D21" s="38" t="s">
        <v>44</v>
      </c>
      <c r="E21" s="6" t="s">
        <v>7</v>
      </c>
      <c r="F21" s="8">
        <v>4</v>
      </c>
      <c r="G21" s="28"/>
      <c r="H21" s="29">
        <f t="shared" si="2"/>
        <v>0</v>
      </c>
      <c r="I21" s="66">
        <f aca="true" t="shared" si="3" ref="I21:I27">H21*1.27</f>
        <v>0</v>
      </c>
    </row>
    <row r="22" spans="1:9" ht="15.75">
      <c r="A22" s="59" t="s">
        <v>2</v>
      </c>
      <c r="B22" s="14" t="s">
        <v>66</v>
      </c>
      <c r="C22" s="60" t="s">
        <v>69</v>
      </c>
      <c r="D22" s="40" t="s">
        <v>30</v>
      </c>
      <c r="E22" s="17" t="s">
        <v>7</v>
      </c>
      <c r="F22" s="18">
        <v>5</v>
      </c>
      <c r="G22" s="32"/>
      <c r="H22" s="29">
        <f t="shared" si="2"/>
        <v>0</v>
      </c>
      <c r="I22" s="66">
        <f t="shared" si="3"/>
        <v>0</v>
      </c>
    </row>
    <row r="23" spans="1:9" ht="15.75">
      <c r="A23" s="59" t="s">
        <v>8</v>
      </c>
      <c r="B23" s="17" t="s">
        <v>67</v>
      </c>
      <c r="C23" s="60" t="s">
        <v>70</v>
      </c>
      <c r="D23" s="40" t="s">
        <v>43</v>
      </c>
      <c r="E23" s="17" t="s">
        <v>7</v>
      </c>
      <c r="F23" s="18">
        <v>5</v>
      </c>
      <c r="G23" s="70"/>
      <c r="H23" s="67">
        <f t="shared" si="2"/>
        <v>0</v>
      </c>
      <c r="I23" s="68">
        <f t="shared" si="3"/>
        <v>0</v>
      </c>
    </row>
    <row r="24" spans="1:9" ht="15.75">
      <c r="A24" s="59" t="s">
        <v>9</v>
      </c>
      <c r="B24" s="14" t="s">
        <v>78</v>
      </c>
      <c r="C24" s="13" t="s">
        <v>83</v>
      </c>
      <c r="D24" s="41" t="s">
        <v>77</v>
      </c>
      <c r="E24" s="14" t="s">
        <v>7</v>
      </c>
      <c r="F24" s="15">
        <v>4</v>
      </c>
      <c r="G24" s="33"/>
      <c r="H24" s="69">
        <f t="shared" si="2"/>
        <v>0</v>
      </c>
      <c r="I24" s="66">
        <f t="shared" si="3"/>
        <v>0</v>
      </c>
    </row>
    <row r="25" spans="1:9" ht="15.75">
      <c r="A25" s="59" t="s">
        <v>10</v>
      </c>
      <c r="B25" s="17" t="s">
        <v>79</v>
      </c>
      <c r="C25" s="72" t="s">
        <v>84</v>
      </c>
      <c r="D25" s="40" t="s">
        <v>77</v>
      </c>
      <c r="E25" s="17" t="s">
        <v>7</v>
      </c>
      <c r="F25" s="18">
        <v>2</v>
      </c>
      <c r="G25" s="32"/>
      <c r="H25" s="71">
        <f t="shared" si="2"/>
        <v>0</v>
      </c>
      <c r="I25" s="68">
        <f t="shared" si="3"/>
        <v>0</v>
      </c>
    </row>
    <row r="26" spans="1:9" ht="15.75">
      <c r="A26" s="59" t="s">
        <v>11</v>
      </c>
      <c r="B26" s="17" t="s">
        <v>81</v>
      </c>
      <c r="C26" s="72" t="s">
        <v>87</v>
      </c>
      <c r="D26" s="40" t="s">
        <v>74</v>
      </c>
      <c r="E26" s="17" t="s">
        <v>7</v>
      </c>
      <c r="F26" s="18">
        <v>3</v>
      </c>
      <c r="G26" s="32"/>
      <c r="H26" s="71">
        <f t="shared" si="2"/>
        <v>0</v>
      </c>
      <c r="I26" s="68">
        <f t="shared" si="3"/>
        <v>0</v>
      </c>
    </row>
    <row r="27" spans="1:9" ht="16.5" thickBot="1">
      <c r="A27" s="59" t="s">
        <v>12</v>
      </c>
      <c r="B27" s="14" t="s">
        <v>82</v>
      </c>
      <c r="C27" s="13" t="s">
        <v>86</v>
      </c>
      <c r="D27" s="41" t="s">
        <v>85</v>
      </c>
      <c r="E27" s="14" t="s">
        <v>7</v>
      </c>
      <c r="F27" s="15">
        <v>2</v>
      </c>
      <c r="G27" s="33"/>
      <c r="H27" s="71">
        <f t="shared" si="2"/>
        <v>0</v>
      </c>
      <c r="I27" s="68">
        <f t="shared" si="3"/>
        <v>0</v>
      </c>
    </row>
    <row r="28" spans="1:9" ht="16.5" thickBot="1">
      <c r="A28" s="1"/>
      <c r="B28" s="1"/>
      <c r="C28" s="9"/>
      <c r="D28" s="42"/>
      <c r="E28" s="1"/>
      <c r="F28" s="2"/>
      <c r="G28" s="23"/>
      <c r="H28" s="56">
        <f>SUM(H20:H24)</f>
        <v>0</v>
      </c>
      <c r="I28" s="57">
        <f>SUM(I20:I24)</f>
        <v>0</v>
      </c>
    </row>
    <row r="29" spans="1:8" ht="15.75">
      <c r="A29" s="1"/>
      <c r="B29" s="1"/>
      <c r="C29" s="9"/>
      <c r="D29" s="42"/>
      <c r="E29" s="1"/>
      <c r="F29" s="2"/>
      <c r="G29" s="23"/>
      <c r="H29" s="34"/>
    </row>
    <row r="30" spans="1:8" ht="15.75">
      <c r="A30" s="1"/>
      <c r="B30" s="1"/>
      <c r="C30" s="9"/>
      <c r="D30" s="42"/>
      <c r="E30" s="1"/>
      <c r="F30" s="2"/>
      <c r="G30" s="23"/>
      <c r="H30" s="34"/>
    </row>
    <row r="31" spans="1:9" ht="16.5" thickBot="1">
      <c r="A31" s="14" t="s">
        <v>0</v>
      </c>
      <c r="B31" s="14" t="s">
        <v>68</v>
      </c>
      <c r="C31" s="16" t="s">
        <v>28</v>
      </c>
      <c r="D31" s="43" t="s">
        <v>27</v>
      </c>
      <c r="E31" s="6" t="s">
        <v>7</v>
      </c>
      <c r="F31" s="8">
        <v>5</v>
      </c>
      <c r="G31" s="35"/>
      <c r="H31" s="58">
        <f>G31*F31</f>
        <v>0</v>
      </c>
      <c r="I31" s="32">
        <f>H31*1.27</f>
        <v>0</v>
      </c>
    </row>
    <row r="32" spans="4:9" ht="16.5" thickBot="1">
      <c r="D32" s="3"/>
      <c r="H32" s="56">
        <f>SUM(H31)</f>
        <v>0</v>
      </c>
      <c r="I32" s="57">
        <f>SUM(I31)</f>
        <v>0</v>
      </c>
    </row>
    <row r="33" spans="3:8" ht="16.5" thickBot="1">
      <c r="C33" s="3"/>
      <c r="D33" s="36"/>
      <c r="E33" s="21"/>
      <c r="F33" s="22"/>
      <c r="G33" s="23"/>
      <c r="H33" s="23"/>
    </row>
    <row r="34" spans="1:9" s="78" customFormat="1" ht="28.5" customHeight="1" thickBot="1">
      <c r="A34" s="27"/>
      <c r="B34" s="27"/>
      <c r="C34" s="73" t="s">
        <v>18</v>
      </c>
      <c r="D34" s="73"/>
      <c r="E34" s="74"/>
      <c r="F34" s="26"/>
      <c r="G34" s="75"/>
      <c r="H34" s="76">
        <f>SUM(H32,H28,H18)</f>
        <v>0</v>
      </c>
      <c r="I34" s="77">
        <f>SUM(I32,I28,I18)</f>
        <v>0</v>
      </c>
    </row>
  </sheetData>
  <sheetProtection selectLockedCells="1" selectUnlockedCells="1"/>
  <mergeCells count="3">
    <mergeCell ref="C2:D2"/>
    <mergeCell ref="C19:D19"/>
    <mergeCell ref="H1:I1"/>
  </mergeCells>
  <printOptions/>
  <pageMargins left="0.25" right="0.25" top="0.75" bottom="0.75" header="0.3" footer="0.3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2013-03-12T14:03:39Z</cp:lastPrinted>
  <dcterms:created xsi:type="dcterms:W3CDTF">2012-01-27T09:04:17Z</dcterms:created>
  <dcterms:modified xsi:type="dcterms:W3CDTF">2015-02-11T14:50:30Z</dcterms:modified>
  <cp:category/>
  <cp:version/>
  <cp:contentType/>
  <cp:contentStatus/>
</cp:coreProperties>
</file>