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12015" firstSheet="4" activeTab="6"/>
  </bookViews>
  <sheets>
    <sheet name="Záradék" sheetId="1" r:id="rId1"/>
    <sheet name="Összesítő" sheetId="2" r:id="rId2"/>
    <sheet name="Szárazépítés" sheetId="3" r:id="rId3"/>
    <sheet name="Fa- és műanyag szerkezet elhely" sheetId="4" r:id="rId4"/>
    <sheet name="Felületképzés" sheetId="5" r:id="rId5"/>
    <sheet name="Útburkolatalap és makadámburkol" sheetId="6" r:id="rId6"/>
    <sheet name="Elektromosenergia-ellátás, vill" sheetId="7" r:id="rId7"/>
  </sheets>
  <definedNames/>
  <calcPr fullCalcOnLoad="1"/>
</workbook>
</file>

<file path=xl/sharedStrings.xml><?xml version="1.0" encoding="utf-8"?>
<sst xmlns="http://schemas.openxmlformats.org/spreadsheetml/2006/main" count="124" uniqueCount="75">
  <si>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</si>
  <si>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</si>
  <si>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</si>
  <si>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</si>
  <si>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</si>
  <si>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</si>
  <si>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</si>
  <si>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</si>
  <si>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</si>
  <si>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</si>
  <si>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</si>
  <si>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</si>
  <si>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39-001-3.1.2-0123001</t>
  </si>
  <si>
    <t>m2</t>
  </si>
  <si>
    <t>CW fém vázszerkezetre szerelt válaszfal 2 x 2 rtg. normál, 12,5 mm vtg. gipszkarton borítással, hőszigeteléssel, csavarfejek és illesztések glettelve (Q2), egyszeres, CW 75-06 mm vtg. tartóvázzal MASTERPLAST NORGIPS GKB normál gipszkarton lap, 12,5 mm,</t>
  </si>
  <si>
    <t>Cikkszám: 0731-12520000</t>
  </si>
  <si>
    <t>39-005-2.1.1-0120032</t>
  </si>
  <si>
    <t>39-005-4.1-0120032</t>
  </si>
  <si>
    <t>szerkezeti vastagság: 65 mm, Th=0,5 óra</t>
  </si>
  <si>
    <t>Munkanem összesen:</t>
  </si>
  <si>
    <r>
      <t>Szabadon álló előtétfal készítése, üveggyapot szigetelőanyag kitöltéssel, 1 rtg. gipszkarton borítással, 50 mm széles profilvázra szerelve RIGIPS 1 rtg. RF 15 tűzgátló gipszkarton + 50 mm szigetelőanyag (11 kg/m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), Th=0,5 óra</t>
    </r>
  </si>
  <si>
    <r>
      <t>Aknafal készítése, tűzgátló gipszkarton lapokkal, CW 50-es profilvázra min. 45 kg/m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kőzetgyapot szigetelőanyaggal,  egyoldali szereléssel készülő szerkezet, 1 rtg. tűzgátló gipszkarton borítással RIGIPS 1 rtg. tűzgátló RF 15 gipszkarton borítással,</t>
    </r>
  </si>
  <si>
    <t>Szárazépítés</t>
  </si>
  <si>
    <t>44-000-2</t>
  </si>
  <si>
    <t>Favázas üvegfal bontása</t>
  </si>
  <si>
    <t>44-001-1.1.1.1-0131034</t>
  </si>
  <si>
    <t>db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</si>
  <si>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</t>
  </si>
  <si>
    <t>tokkal, kilincs nélkül, 90x210 cm</t>
  </si>
  <si>
    <r>
      <t>m</t>
    </r>
    <r>
      <rPr>
        <vertAlign val="superscript"/>
        <sz val="10"/>
        <color indexed="8"/>
        <rFont val="Times New Roman CE"/>
        <family val="0"/>
      </rPr>
      <t>2</t>
    </r>
  </si>
  <si>
    <t>Fa- és műanyag szerkezet elhelyezése</t>
  </si>
  <si>
    <t>47-000-1.7.1.2</t>
  </si>
  <si>
    <t>100 m2</t>
  </si>
  <si>
    <t>Belső festéseknél felület előkészítése, részmunkák; előfestés, bármilyen padozatú helyiségben, tagolt felületen</t>
  </si>
  <si>
    <t>47-000-1.99.1.2.1.2-0218023</t>
  </si>
  <si>
    <t>Belső festéseknél felület előkészítése, részmunkák; felület glettelése zsákos kiszerelésű anyagból (alapozóval, sarokvédelemmel), bármilyen padozatú helyiségben, vakolt felületen, 1,5 mm vastagságban tagolt felületen RIGIPS RIMANO 0-3 belsőtéri</t>
  </si>
  <si>
    <t>nagyszilárdságú glettelőgipsz</t>
  </si>
  <si>
    <t>47-011-15.1.1.2-0151171</t>
  </si>
  <si>
    <t>Diszperziós festés műanyag bázisú vizes-diszperziós  fehér vagy gyárilag színezett festékkel, új vagy régi lekapart, előkészített alapfelületen, vakolaton, két rétegben, tagolt sima felületen Héra diszperziós belső falfesték, fehér, EAN: 5995061999118</t>
  </si>
  <si>
    <t>Felületképzés</t>
  </si>
  <si>
    <t>61-011-3-0118004</t>
  </si>
  <si>
    <t>Védő és elválasztó réteg készítése REHAU RAUMAT geotextília PP-ből, fehér, 200 g/m2, 9,0 kN/m, Cikkszám: 241838</t>
  </si>
  <si>
    <t>Útburkolatalap és makadámburkolat készítése</t>
  </si>
  <si>
    <t>71-000-1.1.1</t>
  </si>
  <si>
    <t>klt.</t>
  </si>
  <si>
    <t>Meglévő hálózat átalakítása, kiegészítése, szerelvények előtét falsíkra történő áthelyezése.</t>
  </si>
  <si>
    <t>Elektromosenergia-ellátás, villanyszerelés</t>
  </si>
  <si>
    <t>Összesen:</t>
  </si>
  <si>
    <t>Tiszaújvárosi Intézményműködtető Központ</t>
  </si>
  <si>
    <t xml:space="preserve">Név : Tiszaújvárosi Intézményműködtető </t>
  </si>
  <si>
    <t xml:space="preserve">                                       </t>
  </si>
  <si>
    <t xml:space="preserve">Szervezet                              </t>
  </si>
  <si>
    <t xml:space="preserve">Cím : 3580 Tiszaújváros,               </t>
  </si>
  <si>
    <t xml:space="preserve"> Kelt:      20.. év...........hó...nap </t>
  </si>
  <si>
    <t xml:space="preserve">Bethlen G. út 7.        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</si>
  <si>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</si>
  <si>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</si>
  <si>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</si>
  <si>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Logopédiai szoba      </t>
  </si>
  <si>
    <t xml:space="preserve">hangszigetelése a Hunyadi Iskola                                              </t>
  </si>
  <si>
    <t xml:space="preserve"> földszintjén                                                                 </t>
  </si>
  <si>
    <t xml:space="preserve">                                                                              </t>
  </si>
  <si>
    <t xml:space="preserve">Készült: 2014. 09. 15.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</si>
  <si>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</si>
  <si>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</si>
  <si>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</si>
  <si>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</si>
  <si>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</si>
  <si>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</si>
  <si>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</si>
  <si>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</si>
  <si>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</si>
  <si>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</si>
  <si>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logopédiai szoba hangszigetelése</t>
  </si>
  <si>
    <t xml:space="preserve"> Készítette   :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</si>
</sst>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0"/>
      <color indexed="8"/>
      <name val="Times New Roman CE"/>
      <family val="0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horizontal="right" vertical="top" wrapText="1"/>
    </xf>
    <xf numFmtId="0" fontId="37" fillId="0" borderId="0" xfId="0" applyFont="1" applyAlignment="1">
      <alignment horizontal="right" vertical="top" wrapText="1"/>
    </xf>
    <xf numFmtId="0" fontId="38" fillId="0" borderId="10" xfId="0" applyFont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8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right" vertical="top" wrapText="1"/>
    </xf>
    <xf numFmtId="0" fontId="3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vertical="top"/>
    </xf>
    <xf numFmtId="10" fontId="0" fillId="0" borderId="11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11" xfId="0" applyFont="1" applyBorder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33" fillId="0" borderId="0" xfId="0" applyFont="1" applyAlignment="1">
      <alignment vertical="top"/>
    </xf>
    <xf numFmtId="0" fontId="0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7">
      <selection activeCell="C15" sqref="C15"/>
    </sheetView>
  </sheetViews>
  <sheetFormatPr defaultColWidth="9.00390625" defaultRowHeight="15.75"/>
  <cols>
    <col min="1" max="1" width="36.375" style="14" customWidth="1"/>
    <col min="2" max="2" width="10.625" style="14" customWidth="1"/>
    <col min="3" max="4" width="15.625" style="14" customWidth="1"/>
    <col min="5" max="16384" width="9.00390625" style="14" customWidth="1"/>
  </cols>
  <sheetData>
    <row r="1" spans="1:3" s="13" customFormat="1" ht="15.75">
      <c r="A1" s="13" t="s">
        <v>48</v>
      </c>
      <c r="C1" s="13" t="s">
        <v>73</v>
      </c>
    </row>
    <row r="2" spans="1:4" s="13" customFormat="1" ht="15.75">
      <c r="A2" s="23"/>
      <c r="B2" s="23"/>
      <c r="C2" s="23"/>
      <c r="D2" s="23"/>
    </row>
    <row r="3" spans="1:4" s="13" customFormat="1" ht="15.75">
      <c r="A3" s="23"/>
      <c r="B3" s="23"/>
      <c r="C3" s="23"/>
      <c r="D3" s="23"/>
    </row>
    <row r="4" spans="1:4" ht="15.75">
      <c r="A4" s="24"/>
      <c r="B4" s="24"/>
      <c r="C4" s="24"/>
      <c r="D4" s="24"/>
    </row>
    <row r="5" spans="1:4" ht="15.75">
      <c r="A5" s="24"/>
      <c r="B5" s="24"/>
      <c r="C5" s="24"/>
      <c r="D5" s="24"/>
    </row>
    <row r="6" spans="1:4" ht="15.75">
      <c r="A6" s="24"/>
      <c r="B6" s="24"/>
      <c r="C6" s="24"/>
      <c r="D6" s="24"/>
    </row>
    <row r="7" spans="1:4" ht="15.75">
      <c r="A7" s="24"/>
      <c r="B7" s="24"/>
      <c r="C7" s="24"/>
      <c r="D7" s="24"/>
    </row>
    <row r="9" spans="1:3" ht="15.75">
      <c r="A9" s="14" t="s">
        <v>49</v>
      </c>
      <c r="C9" s="14" t="s">
        <v>50</v>
      </c>
    </row>
    <row r="10" spans="1:3" ht="15.75">
      <c r="A10" s="14" t="s">
        <v>51</v>
      </c>
      <c r="C10" s="14" t="s">
        <v>50</v>
      </c>
    </row>
    <row r="11" spans="1:3" ht="15.75">
      <c r="A11" s="14" t="s">
        <v>52</v>
      </c>
      <c r="C11" s="14" t="s">
        <v>53</v>
      </c>
    </row>
    <row r="12" spans="1:3" ht="15.75">
      <c r="A12" s="14" t="s">
        <v>54</v>
      </c>
      <c r="C12" s="14" t="s">
        <v>55</v>
      </c>
    </row>
    <row r="13" spans="1:3" ht="15.75">
      <c r="A13" s="14" t="s">
        <v>50</v>
      </c>
      <c r="C13" s="14" t="s">
        <v>56</v>
      </c>
    </row>
    <row r="14" spans="1:3" ht="15.75">
      <c r="A14" s="14" t="s">
        <v>50</v>
      </c>
      <c r="C14" s="14" t="s">
        <v>57</v>
      </c>
    </row>
    <row r="15" spans="1:3" ht="15.75">
      <c r="A15" s="14" t="s">
        <v>58</v>
      </c>
      <c r="C15" s="14" t="s">
        <v>74</v>
      </c>
    </row>
    <row r="16" ht="15.75">
      <c r="A16" s="14" t="s">
        <v>59</v>
      </c>
    </row>
    <row r="17" ht="15.75">
      <c r="A17" s="14" t="s">
        <v>60</v>
      </c>
    </row>
    <row r="18" ht="15.75">
      <c r="A18" s="14" t="s">
        <v>61</v>
      </c>
    </row>
    <row r="19" ht="15.75">
      <c r="A19" s="14" t="s">
        <v>62</v>
      </c>
    </row>
    <row r="20" ht="15.75">
      <c r="A20" s="14" t="s">
        <v>61</v>
      </c>
    </row>
    <row r="22" spans="1:4" ht="15.75">
      <c r="A22" s="19" t="s">
        <v>63</v>
      </c>
      <c r="B22" s="19"/>
      <c r="C22" s="19"/>
      <c r="D22" s="19"/>
    </row>
    <row r="23" spans="1:4" ht="15.75">
      <c r="A23" s="15" t="s">
        <v>64</v>
      </c>
      <c r="B23" s="15"/>
      <c r="C23" s="18" t="s">
        <v>65</v>
      </c>
      <c r="D23" s="18" t="s">
        <v>66</v>
      </c>
    </row>
    <row r="24" spans="1:4" ht="15.75">
      <c r="A24" s="15" t="s">
        <v>67</v>
      </c>
      <c r="B24" s="15"/>
      <c r="C24" s="15">
        <f>ROUND(SUM(Összesítő!B2:B6),0)</f>
        <v>0</v>
      </c>
      <c r="D24" s="15">
        <f>ROUND(SUM(Összesítő!C2:C6),0)</f>
        <v>0</v>
      </c>
    </row>
    <row r="25" spans="1:4" ht="15.75">
      <c r="A25" s="15" t="s">
        <v>68</v>
      </c>
      <c r="B25" s="15"/>
      <c r="C25" s="15">
        <f>ROUND(C24,0)</f>
        <v>0</v>
      </c>
      <c r="D25" s="15">
        <f>ROUND(D24,0)</f>
        <v>0</v>
      </c>
    </row>
    <row r="26" spans="1:4" ht="15.75">
      <c r="A26" s="14" t="s">
        <v>69</v>
      </c>
      <c r="C26" s="20">
        <f>ROUND(C25+D25,0)</f>
        <v>0</v>
      </c>
      <c r="D26" s="20"/>
    </row>
    <row r="27" spans="1:4" ht="15.75">
      <c r="A27" s="15" t="s">
        <v>70</v>
      </c>
      <c r="B27" s="16">
        <v>0.27</v>
      </c>
      <c r="C27" s="21">
        <f>ROUND(C26*B27,0)</f>
        <v>0</v>
      </c>
      <c r="D27" s="21"/>
    </row>
    <row r="28" spans="1:4" ht="15.75">
      <c r="A28" s="15" t="s">
        <v>71</v>
      </c>
      <c r="B28" s="15"/>
      <c r="C28" s="22">
        <f>ROUND(C26+C27,0)</f>
        <v>0</v>
      </c>
      <c r="D28" s="22"/>
    </row>
    <row r="32" spans="2:3" ht="15.75">
      <c r="B32" s="20" t="s">
        <v>72</v>
      </c>
      <c r="C32" s="20"/>
    </row>
    <row r="34" ht="15.75">
      <c r="A34" s="17"/>
    </row>
    <row r="35" ht="15.75">
      <c r="A35" s="17"/>
    </row>
    <row r="36" ht="15.75">
      <c r="A36" s="17"/>
    </row>
  </sheetData>
  <sheetProtection/>
  <mergeCells count="11">
    <mergeCell ref="A7:D7"/>
    <mergeCell ref="A22:D22"/>
    <mergeCell ref="C26:D26"/>
    <mergeCell ref="C27:D27"/>
    <mergeCell ref="C28:D28"/>
    <mergeCell ref="B32:C32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29" sqref="A29"/>
    </sheetView>
  </sheetViews>
  <sheetFormatPr defaultColWidth="9.00390625" defaultRowHeight="15.75"/>
  <cols>
    <col min="1" max="1" width="36.375" style="10" customWidth="1"/>
    <col min="2" max="3" width="20.625" style="10" customWidth="1"/>
    <col min="4" max="16384" width="9.0039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22</v>
      </c>
      <c r="B2" s="10">
        <f>Szárazépítés!H10</f>
        <v>0</v>
      </c>
      <c r="C2" s="10">
        <f>Szárazépítés!I10</f>
        <v>0</v>
      </c>
    </row>
    <row r="3" spans="1:3" ht="15.75">
      <c r="A3" s="10" t="s">
        <v>30</v>
      </c>
      <c r="B3" s="10">
        <f>'Fa- és műanyag szerkezet elhely'!H7</f>
        <v>0</v>
      </c>
      <c r="C3" s="10">
        <f>'Fa- és műanyag szerkezet elhely'!I7</f>
        <v>0</v>
      </c>
    </row>
    <row r="4" spans="1:3" ht="15.75">
      <c r="A4" s="10" t="s">
        <v>39</v>
      </c>
      <c r="B4" s="10">
        <f>Felületképzés!H9</f>
        <v>0</v>
      </c>
      <c r="C4" s="10">
        <f>Felületképzés!I9</f>
        <v>0</v>
      </c>
    </row>
    <row r="5" spans="1:3" ht="15.75">
      <c r="A5" s="10" t="s">
        <v>42</v>
      </c>
      <c r="B5" s="10">
        <f>'Útburkolatalap és makadámburkol'!H4</f>
        <v>0</v>
      </c>
      <c r="C5" s="10">
        <f>'Útburkolatalap és makadámburkol'!I4</f>
        <v>0</v>
      </c>
    </row>
    <row r="6" spans="1:3" ht="15.75">
      <c r="A6" s="10" t="s">
        <v>46</v>
      </c>
      <c r="B6" s="10">
        <f>'Elektromosenergia-ellátás, vill'!H4</f>
        <v>0</v>
      </c>
      <c r="C6" s="10">
        <f>'Elektromosenergia-ellátás, vill'!I4</f>
        <v>0</v>
      </c>
    </row>
    <row r="7" spans="1:3" s="11" customFormat="1" ht="15.75">
      <c r="A7" s="11" t="s">
        <v>47</v>
      </c>
      <c r="B7" s="11">
        <f>ROUND(SUM(B2:B6),0)</f>
        <v>0</v>
      </c>
      <c r="C7" s="11">
        <f>ROUND(SUM(C2:C6),0)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7" sqref="G7"/>
    </sheetView>
  </sheetViews>
  <sheetFormatPr defaultColWidth="9.00390625" defaultRowHeight="15.7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12</v>
      </c>
      <c r="C2" s="2" t="s">
        <v>14</v>
      </c>
      <c r="D2" s="6">
        <v>9</v>
      </c>
      <c r="E2" s="1" t="s">
        <v>13</v>
      </c>
      <c r="H2" s="6">
        <f>ROUND(D2*F2,0)</f>
        <v>0</v>
      </c>
      <c r="I2" s="6">
        <f>ROUND(D2*G2,0)</f>
        <v>0</v>
      </c>
    </row>
    <row r="3" ht="12.75">
      <c r="C3" s="2" t="s">
        <v>15</v>
      </c>
    </row>
    <row r="5" spans="1:9" ht="66.75">
      <c r="A5" s="8">
        <v>2</v>
      </c>
      <c r="B5" s="1" t="s">
        <v>16</v>
      </c>
      <c r="C5" s="2" t="s">
        <v>20</v>
      </c>
      <c r="D5" s="6">
        <v>9</v>
      </c>
      <c r="E5" s="1" t="s">
        <v>13</v>
      </c>
      <c r="H5" s="6">
        <f>ROUND(D5*F5,0)</f>
        <v>0</v>
      </c>
      <c r="I5" s="6">
        <f>ROUND(D5*G5,0)</f>
        <v>0</v>
      </c>
    </row>
    <row r="7" spans="1:9" ht="66.75">
      <c r="A7" s="8">
        <v>3</v>
      </c>
      <c r="B7" s="1" t="s">
        <v>17</v>
      </c>
      <c r="C7" s="2" t="s">
        <v>21</v>
      </c>
      <c r="D7" s="6">
        <v>3.6</v>
      </c>
      <c r="E7" s="1" t="s">
        <v>13</v>
      </c>
      <c r="H7" s="6">
        <f>ROUND(D7*F7,0)</f>
        <v>0</v>
      </c>
      <c r="I7" s="6">
        <f>ROUND(D7*G7,0)</f>
        <v>0</v>
      </c>
    </row>
    <row r="8" ht="12.75">
      <c r="C8" s="2" t="s">
        <v>18</v>
      </c>
    </row>
    <row r="10" spans="1:9" s="9" customFormat="1" ht="12.75">
      <c r="A10" s="7"/>
      <c r="B10" s="3"/>
      <c r="C10" s="3" t="s">
        <v>19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Szárazépítés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G2" sqref="G2"/>
    </sheetView>
  </sheetViews>
  <sheetFormatPr defaultColWidth="9.00390625" defaultRowHeight="15.7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5.75">
      <c r="A2" s="8">
        <v>1</v>
      </c>
      <c r="B2" s="1" t="s">
        <v>23</v>
      </c>
      <c r="C2" s="2" t="s">
        <v>24</v>
      </c>
      <c r="D2" s="6">
        <v>9</v>
      </c>
      <c r="E2" s="1" t="s">
        <v>29</v>
      </c>
      <c r="F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25</v>
      </c>
      <c r="C4" s="2" t="s">
        <v>27</v>
      </c>
      <c r="D4" s="6">
        <v>1</v>
      </c>
      <c r="E4" s="1" t="s">
        <v>26</v>
      </c>
      <c r="H4" s="6">
        <f>ROUND(D4*F4,0)</f>
        <v>0</v>
      </c>
      <c r="I4" s="6">
        <f>ROUND(D4*G4,0)</f>
        <v>0</v>
      </c>
    </row>
    <row r="5" ht="12.75">
      <c r="C5" s="2" t="s">
        <v>28</v>
      </c>
    </row>
    <row r="7" spans="1:9" s="9" customFormat="1" ht="12.75">
      <c r="A7" s="7"/>
      <c r="B7" s="3"/>
      <c r="C7" s="3" t="s">
        <v>19</v>
      </c>
      <c r="D7" s="5"/>
      <c r="E7" s="3"/>
      <c r="F7" s="5"/>
      <c r="G7" s="5"/>
      <c r="H7" s="5">
        <f>ROUND(SUM(H2:H6),0)</f>
        <v>0</v>
      </c>
      <c r="I7" s="5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Fa- és műanyag szerkezet elhelyezése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13" sqref="F13"/>
    </sheetView>
  </sheetViews>
  <sheetFormatPr defaultColWidth="9.00390625" defaultRowHeight="15.7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31</v>
      </c>
      <c r="C2" s="2" t="s">
        <v>33</v>
      </c>
      <c r="D2" s="6">
        <v>0.1</v>
      </c>
      <c r="E2" s="1" t="s">
        <v>32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34</v>
      </c>
      <c r="C4" s="2" t="s">
        <v>35</v>
      </c>
      <c r="D4" s="6">
        <v>9</v>
      </c>
      <c r="E4" s="1" t="s">
        <v>13</v>
      </c>
      <c r="H4" s="6">
        <f>ROUND(D4*F4,0)</f>
        <v>0</v>
      </c>
      <c r="I4" s="6">
        <f>ROUND(D4*G4,0)</f>
        <v>0</v>
      </c>
    </row>
    <row r="5" ht="12.75">
      <c r="C5" s="2" t="s">
        <v>36</v>
      </c>
    </row>
    <row r="7" spans="1:9" ht="63.75">
      <c r="A7" s="8">
        <v>3</v>
      </c>
      <c r="B7" s="1" t="s">
        <v>37</v>
      </c>
      <c r="C7" s="2" t="s">
        <v>38</v>
      </c>
      <c r="D7" s="6">
        <v>9</v>
      </c>
      <c r="E7" s="1" t="s">
        <v>13</v>
      </c>
      <c r="H7" s="6">
        <f>ROUND(D7*F7,0)</f>
        <v>0</v>
      </c>
      <c r="I7" s="6">
        <f>ROUND(D7*G7,0)</f>
        <v>0</v>
      </c>
    </row>
    <row r="9" spans="1:9" s="9" customFormat="1" ht="12.75">
      <c r="A9" s="7"/>
      <c r="B9" s="3"/>
      <c r="C9" s="3" t="s">
        <v>19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D33" sqref="D33"/>
    </sheetView>
  </sheetViews>
  <sheetFormatPr defaultColWidth="9.00390625" defaultRowHeight="15.7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40</v>
      </c>
      <c r="C2" s="2" t="s">
        <v>41</v>
      </c>
      <c r="D2" s="6">
        <v>9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19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Útburkolatalap és makadámburkolat készítése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C20" sqref="C20"/>
    </sheetView>
  </sheetViews>
  <sheetFormatPr defaultColWidth="9.00390625" defaultRowHeight="15.7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43</v>
      </c>
      <c r="C2" s="2" t="s">
        <v>45</v>
      </c>
      <c r="D2" s="6">
        <v>1</v>
      </c>
      <c r="E2" s="1" t="s">
        <v>44</v>
      </c>
      <c r="I2" s="6">
        <f>ROUND(D2*G2,0)</f>
        <v>0</v>
      </c>
    </row>
    <row r="4" spans="1:9" s="9" customFormat="1" ht="12.75">
      <c r="A4" s="7"/>
      <c r="B4" s="3"/>
      <c r="C4" s="3" t="s">
        <v>19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Elektromosenergia-ellátás, villanyszerelés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Béres Béláné</dc:creator>
  <cp:keywords/>
  <dc:description/>
  <cp:lastModifiedBy>Béres Béláné</cp:lastModifiedBy>
  <dcterms:created xsi:type="dcterms:W3CDTF">2014-09-15T11:20:40Z</dcterms:created>
  <dcterms:modified xsi:type="dcterms:W3CDTF">2014-09-15T11:28:39Z</dcterms:modified>
  <cp:category/>
  <cp:version/>
  <cp:contentType/>
  <cp:contentStatus/>
</cp:coreProperties>
</file>