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<sst xmlns="http://schemas.openxmlformats.org/spreadsheetml/2006/main" count="82" uniqueCount="44">
  <si>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db</t>
  </si>
  <si>
    <t>X</t>
  </si>
  <si>
    <t>FEKETE</t>
  </si>
  <si>
    <t>SZÍNES</t>
  </si>
  <si>
    <t>FESTÉKPATRON (HP 21 )</t>
  </si>
  <si>
    <t>FEKETE (HPC9351A)</t>
  </si>
  <si>
    <t>SZÍNES (HPC9352A)</t>
  </si>
  <si>
    <t>FESTÉKTONER (HP 06A)</t>
  </si>
  <si>
    <t>FESTÉKTONER (HP 12A)</t>
  </si>
  <si>
    <t>FEKETE (HP 2612A)</t>
  </si>
  <si>
    <t>FESTÉKTONER (HP 15A)</t>
  </si>
  <si>
    <t xml:space="preserve">FEKETE </t>
  </si>
  <si>
    <t>FESTÉKTONER (HP 92A)</t>
  </si>
  <si>
    <t xml:space="preserve">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</si>
  <si>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</si>
  <si>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</si>
  <si>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</si>
  <si>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</si>
  <si>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</si>
  <si>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</si>
  <si>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FESTÉKTONER (HP 51X)</t>
  </si>
  <si>
    <t>FEKETE(CD975 AE BGX)</t>
  </si>
  <si>
    <t>sorszám</t>
  </si>
  <si>
    <t>anyag megnevezés</t>
  </si>
  <si>
    <t>egyéb megnevezés, méret</t>
  </si>
  <si>
    <t>mennyiség</t>
  </si>
  <si>
    <t>egységár (Ft)</t>
  </si>
  <si>
    <t>érték (Ft)</t>
  </si>
  <si>
    <t>2013 3/4 éves kellékanyag árajánlat bekérő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</si>
  <si>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</si>
  <si>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</si>
  <si>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</si>
  <si>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</si>
  <si>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</si>
  <si>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</si>
  <si>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</si>
  <si>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</si>
  <si>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</si>
  <si>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</si>
  <si>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</si>
  <si>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</si>
  <si>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</si>
  <si>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</si>
  <si>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 (Ft):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</si>
</sst>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left"/>
    </xf>
    <xf numFmtId="0" fontId="4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6" xfId="0" applyFont="1" applyFill="1" applyBorder="1" applyAlignment="1">
      <alignment horizontal="right"/>
    </xf>
    <xf numFmtId="0" fontId="8" fillId="32" borderId="16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K25"/>
  <sheetViews>
    <sheetView tabSelected="1" zoomScalePageLayoutView="0" workbookViewId="0" topLeftCell="A1">
      <selection activeCell="A1" sqref="A1:BJ1"/>
    </sheetView>
  </sheetViews>
  <sheetFormatPr defaultColWidth="9.00390625" defaultRowHeight="12.75"/>
  <cols>
    <col min="1" max="1" width="9.25390625" style="15" customWidth="1"/>
    <col min="2" max="2" width="41.75390625" style="2" customWidth="1"/>
    <col min="3" max="3" width="37.75390625" style="2" customWidth="1"/>
    <col min="4" max="6" width="3.00390625" style="1" hidden="1" customWidth="1"/>
    <col min="7" max="7" width="3.00390625" style="2" hidden="1" customWidth="1"/>
    <col min="8" max="11" width="3.00390625" style="1" hidden="1" customWidth="1"/>
    <col min="12" max="12" width="3.00390625" style="4" hidden="1" customWidth="1"/>
    <col min="13" max="25" width="3.00390625" style="1" hidden="1" customWidth="1"/>
    <col min="26" max="26" width="3.375" style="5" hidden="1" customWidth="1"/>
    <col min="27" max="33" width="3.375" style="1" hidden="1" customWidth="1"/>
    <col min="34" max="34" width="3.625" style="1" hidden="1" customWidth="1"/>
    <col min="35" max="35" width="3.25390625" style="1" hidden="1" customWidth="1"/>
    <col min="36" max="36" width="3.25390625" style="4" hidden="1" customWidth="1"/>
    <col min="37" max="37" width="3.375" style="1" hidden="1" customWidth="1"/>
    <col min="38" max="38" width="3.375" style="4" hidden="1" customWidth="1"/>
    <col min="39" max="39" width="3.375" style="1" hidden="1" customWidth="1"/>
    <col min="40" max="42" width="3.00390625" style="1" hidden="1" customWidth="1"/>
    <col min="43" max="44" width="3.375" style="1" hidden="1" customWidth="1"/>
    <col min="45" max="48" width="3.375" style="6" hidden="1" customWidth="1"/>
    <col min="49" max="55" width="3.375" style="1" hidden="1" customWidth="1"/>
    <col min="56" max="56" width="5.625" style="1" hidden="1" customWidth="1"/>
    <col min="57" max="57" width="5.625" style="7" hidden="1" customWidth="1"/>
    <col min="58" max="58" width="3.00390625" style="1" hidden="1" customWidth="1"/>
    <col min="59" max="59" width="6.625" style="2" customWidth="1"/>
    <col min="60" max="60" width="5.625" style="20" customWidth="1"/>
    <col min="61" max="62" width="15.00390625" style="2" customWidth="1"/>
    <col min="63" max="66" width="3.00390625" style="2" hidden="1" customWidth="1"/>
    <col min="67" max="85" width="0" style="2" hidden="1" customWidth="1"/>
    <col min="86" max="16384" width="9.125" style="2" customWidth="1"/>
  </cols>
  <sheetData>
    <row r="1" spans="1:62" ht="12.7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2"/>
    </row>
    <row r="2" spans="1:62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5"/>
    </row>
    <row r="3" spans="1:57" ht="11.25" hidden="1">
      <c r="A3" s="15" t="str">
        <f>"09962"</f>
        <v>09962</v>
      </c>
      <c r="B3" s="2" t="str">
        <f>"AJÁNDÉK TASAK"</f>
        <v>AJÁNDÉK TASAK</v>
      </c>
      <c r="G3" s="3" t="s">
        <v>1</v>
      </c>
      <c r="H3" s="3"/>
      <c r="I3" s="11"/>
      <c r="M3" s="8"/>
      <c r="U3" s="8"/>
      <c r="X3" s="8"/>
      <c r="AS3" s="9"/>
      <c r="AY3" s="8"/>
      <c r="BA3" s="8"/>
      <c r="BC3" s="10"/>
      <c r="BE3" s="3"/>
    </row>
    <row r="4" spans="1:57" ht="11.25" hidden="1">
      <c r="A4" s="15" t="str">
        <f>"07442"</f>
        <v>07442</v>
      </c>
      <c r="B4" s="2" t="str">
        <f>"ALÁÍRÓKÖNYV (A4)"</f>
        <v>ALÁÍRÓKÖNYV (A4)</v>
      </c>
      <c r="C4" s="2" t="str">
        <f>"SAVARIA"</f>
        <v>SAVARIA</v>
      </c>
      <c r="G4" s="3" t="s">
        <v>1</v>
      </c>
      <c r="I4" s="10"/>
      <c r="M4" s="8"/>
      <c r="U4" s="8"/>
      <c r="X4" s="8"/>
      <c r="AS4" s="9"/>
      <c r="AY4" s="8"/>
      <c r="BA4" s="8"/>
      <c r="BC4" s="10"/>
      <c r="BE4" s="3"/>
    </row>
    <row r="5" spans="1:62" s="1" customFormat="1" ht="12.75">
      <c r="A5" s="3" t="s">
        <v>22</v>
      </c>
      <c r="B5" s="1" t="s">
        <v>23</v>
      </c>
      <c r="C5" s="1" t="s">
        <v>24</v>
      </c>
      <c r="G5" s="3"/>
      <c r="I5" s="10"/>
      <c r="L5" s="4"/>
      <c r="M5" s="8"/>
      <c r="U5" s="8"/>
      <c r="X5" s="8"/>
      <c r="Z5" s="5"/>
      <c r="AJ5" s="4"/>
      <c r="AL5" s="4"/>
      <c r="AS5" s="9"/>
      <c r="AT5" s="6"/>
      <c r="AU5" s="6"/>
      <c r="AV5" s="6"/>
      <c r="AY5" s="8"/>
      <c r="BA5" s="8"/>
      <c r="BC5" s="10"/>
      <c r="BE5" s="3"/>
      <c r="BG5" s="25" t="s">
        <v>25</v>
      </c>
      <c r="BH5" s="26"/>
      <c r="BI5" s="3" t="s">
        <v>26</v>
      </c>
      <c r="BJ5" s="3" t="s">
        <v>27</v>
      </c>
    </row>
    <row r="6" spans="1:60" ht="11.25">
      <c r="A6" s="15" t="s">
        <v>29</v>
      </c>
      <c r="B6" s="2" t="str">
        <f>"FESTÉKPATRON (HP 15 )"</f>
        <v>FESTÉKPATRON (HP 15 )</v>
      </c>
      <c r="C6" s="2" t="s">
        <v>2</v>
      </c>
      <c r="D6" s="8"/>
      <c r="E6" s="8"/>
      <c r="F6" s="10">
        <v>1</v>
      </c>
      <c r="G6" s="13"/>
      <c r="H6" s="8"/>
      <c r="I6" s="8"/>
      <c r="J6" s="8"/>
      <c r="K6" s="8"/>
      <c r="M6" s="8"/>
      <c r="U6" s="8"/>
      <c r="X6" s="8"/>
      <c r="AS6" s="9"/>
      <c r="AY6" s="8"/>
      <c r="BA6" s="8"/>
      <c r="BD6" s="1">
        <f aca="true" t="shared" si="0" ref="BD6:BD20">SUM(D6:BC6)</f>
        <v>1</v>
      </c>
      <c r="BE6" s="3" t="s">
        <v>0</v>
      </c>
      <c r="BF6" s="12"/>
      <c r="BG6" s="1">
        <v>1</v>
      </c>
      <c r="BH6" s="20" t="s">
        <v>0</v>
      </c>
    </row>
    <row r="7" spans="1:60" ht="11.25">
      <c r="A7" s="15" t="s">
        <v>30</v>
      </c>
      <c r="B7" s="2" t="str">
        <f>"FESTÉKPATRON (HP 17 )"</f>
        <v>FESTÉKPATRON (HP 17 )</v>
      </c>
      <c r="C7" s="2" t="s">
        <v>3</v>
      </c>
      <c r="D7" s="8"/>
      <c r="E7" s="8"/>
      <c r="F7" s="10">
        <v>1</v>
      </c>
      <c r="G7" s="13"/>
      <c r="H7" s="8"/>
      <c r="I7" s="8"/>
      <c r="J7" s="8"/>
      <c r="K7" s="8"/>
      <c r="M7" s="8"/>
      <c r="U7" s="8"/>
      <c r="X7" s="8"/>
      <c r="AS7" s="9"/>
      <c r="AY7" s="8"/>
      <c r="BA7" s="8"/>
      <c r="BD7" s="1">
        <f t="shared" si="0"/>
        <v>1</v>
      </c>
      <c r="BE7" s="3" t="s">
        <v>0</v>
      </c>
      <c r="BF7" s="12"/>
      <c r="BG7" s="1">
        <v>1</v>
      </c>
      <c r="BH7" s="20" t="s">
        <v>0</v>
      </c>
    </row>
    <row r="8" spans="1:60" ht="11.25">
      <c r="A8" s="15" t="s">
        <v>31</v>
      </c>
      <c r="B8" s="2" t="s">
        <v>4</v>
      </c>
      <c r="C8" s="2" t="s">
        <v>5</v>
      </c>
      <c r="D8" s="8"/>
      <c r="E8" s="16">
        <v>1</v>
      </c>
      <c r="G8" s="13"/>
      <c r="H8" s="8"/>
      <c r="I8" s="8"/>
      <c r="J8" s="8"/>
      <c r="K8" s="17">
        <v>3</v>
      </c>
      <c r="M8" s="8"/>
      <c r="U8" s="8"/>
      <c r="X8" s="8"/>
      <c r="AS8" s="9"/>
      <c r="AY8" s="8"/>
      <c r="BA8" s="8"/>
      <c r="BD8" s="1">
        <f t="shared" si="0"/>
        <v>4</v>
      </c>
      <c r="BE8" s="3" t="s">
        <v>0</v>
      </c>
      <c r="BF8" s="12"/>
      <c r="BG8" s="1">
        <v>4</v>
      </c>
      <c r="BH8" s="20" t="s">
        <v>0</v>
      </c>
    </row>
    <row r="9" spans="1:60" ht="11.25">
      <c r="A9" s="15" t="s">
        <v>32</v>
      </c>
      <c r="B9" s="2" t="s">
        <v>19</v>
      </c>
      <c r="C9" s="2" t="s">
        <v>21</v>
      </c>
      <c r="D9" s="16">
        <v>1</v>
      </c>
      <c r="E9" s="8"/>
      <c r="G9" s="13"/>
      <c r="H9" s="8"/>
      <c r="I9" s="8"/>
      <c r="J9" s="8"/>
      <c r="K9" s="8"/>
      <c r="M9" s="8"/>
      <c r="U9" s="8"/>
      <c r="X9" s="8"/>
      <c r="AS9" s="9"/>
      <c r="AY9" s="8"/>
      <c r="BA9" s="8"/>
      <c r="BD9" s="1">
        <f t="shared" si="0"/>
        <v>1</v>
      </c>
      <c r="BE9" s="3" t="s">
        <v>0</v>
      </c>
      <c r="BF9" s="12"/>
      <c r="BG9" s="1">
        <v>1</v>
      </c>
      <c r="BH9" s="20" t="s">
        <v>0</v>
      </c>
    </row>
    <row r="10" spans="1:60" ht="11.25">
      <c r="A10" s="15" t="s">
        <v>33</v>
      </c>
      <c r="B10" s="2" t="s">
        <v>19</v>
      </c>
      <c r="C10" s="2" t="s">
        <v>17</v>
      </c>
      <c r="D10" s="16">
        <v>1</v>
      </c>
      <c r="E10" s="8"/>
      <c r="G10" s="13"/>
      <c r="H10" s="8"/>
      <c r="I10" s="8"/>
      <c r="J10" s="8"/>
      <c r="K10" s="8"/>
      <c r="M10" s="8"/>
      <c r="U10" s="8"/>
      <c r="X10" s="8"/>
      <c r="AS10" s="9"/>
      <c r="AY10" s="8"/>
      <c r="BA10" s="8"/>
      <c r="BD10" s="1">
        <f t="shared" si="0"/>
        <v>1</v>
      </c>
      <c r="BE10" s="3" t="s">
        <v>0</v>
      </c>
      <c r="BF10" s="12"/>
      <c r="BG10" s="1">
        <v>1</v>
      </c>
      <c r="BH10" s="20" t="s">
        <v>0</v>
      </c>
    </row>
    <row r="11" spans="1:60" ht="11.25">
      <c r="A11" s="15" t="s">
        <v>34</v>
      </c>
      <c r="B11" s="2" t="s">
        <v>19</v>
      </c>
      <c r="C11" s="2" t="s">
        <v>16</v>
      </c>
      <c r="D11" s="16">
        <v>1</v>
      </c>
      <c r="E11" s="8"/>
      <c r="G11" s="13"/>
      <c r="H11" s="8"/>
      <c r="I11" s="8"/>
      <c r="J11" s="8"/>
      <c r="K11" s="8"/>
      <c r="M11" s="8"/>
      <c r="U11" s="8"/>
      <c r="X11" s="8"/>
      <c r="AS11" s="9"/>
      <c r="AY11" s="8"/>
      <c r="BA11" s="8"/>
      <c r="BD11" s="1">
        <f t="shared" si="0"/>
        <v>1</v>
      </c>
      <c r="BE11" s="3" t="s">
        <v>0</v>
      </c>
      <c r="BF11" s="12"/>
      <c r="BG11" s="1">
        <v>1</v>
      </c>
      <c r="BH11" s="20" t="s">
        <v>0</v>
      </c>
    </row>
    <row r="12" spans="1:60" ht="11.25">
      <c r="A12" s="15" t="s">
        <v>35</v>
      </c>
      <c r="B12" s="2" t="s">
        <v>19</v>
      </c>
      <c r="C12" s="2" t="s">
        <v>18</v>
      </c>
      <c r="D12" s="16">
        <v>1</v>
      </c>
      <c r="E12" s="8"/>
      <c r="G12" s="13"/>
      <c r="H12" s="8"/>
      <c r="I12" s="8"/>
      <c r="J12" s="8"/>
      <c r="K12" s="8"/>
      <c r="M12" s="8"/>
      <c r="U12" s="8"/>
      <c r="X12" s="8"/>
      <c r="AS12" s="9"/>
      <c r="AY12" s="8"/>
      <c r="BA12" s="8"/>
      <c r="BD12" s="1">
        <f t="shared" si="0"/>
        <v>1</v>
      </c>
      <c r="BE12" s="3" t="s">
        <v>0</v>
      </c>
      <c r="BF12" s="12"/>
      <c r="BG12" s="1">
        <v>1</v>
      </c>
      <c r="BH12" s="20" t="s">
        <v>0</v>
      </c>
    </row>
    <row r="13" spans="1:60" ht="11.25">
      <c r="A13" s="15" t="s">
        <v>36</v>
      </c>
      <c r="B13" s="2" t="str">
        <f>"FESTÉKPATRON (HP 22 )"</f>
        <v>FESTÉKPATRON (HP 22 )</v>
      </c>
      <c r="C13" s="2" t="s">
        <v>6</v>
      </c>
      <c r="D13" s="8"/>
      <c r="E13" s="19">
        <v>1</v>
      </c>
      <c r="G13" s="13"/>
      <c r="H13" s="8"/>
      <c r="I13" s="8"/>
      <c r="J13" s="8"/>
      <c r="K13" s="8"/>
      <c r="M13" s="8"/>
      <c r="U13" s="8"/>
      <c r="X13" s="8"/>
      <c r="AS13" s="9"/>
      <c r="AY13" s="8"/>
      <c r="BA13" s="8"/>
      <c r="BD13" s="1">
        <f t="shared" si="0"/>
        <v>1</v>
      </c>
      <c r="BE13" s="3" t="s">
        <v>0</v>
      </c>
      <c r="BF13" s="12"/>
      <c r="BG13" s="1">
        <v>1</v>
      </c>
      <c r="BH13" s="20" t="s">
        <v>0</v>
      </c>
    </row>
    <row r="14" spans="1:60" ht="11.25">
      <c r="A14" s="15" t="s">
        <v>37</v>
      </c>
      <c r="B14" s="2" t="s">
        <v>14</v>
      </c>
      <c r="C14" s="2" t="s">
        <v>2</v>
      </c>
      <c r="D14" s="8"/>
      <c r="E14" s="16">
        <v>5</v>
      </c>
      <c r="G14" s="13"/>
      <c r="H14" s="8"/>
      <c r="I14" s="8"/>
      <c r="J14" s="17">
        <v>3</v>
      </c>
      <c r="K14" s="8"/>
      <c r="M14" s="8"/>
      <c r="U14" s="8"/>
      <c r="X14" s="8"/>
      <c r="AS14" s="9"/>
      <c r="AY14" s="8"/>
      <c r="BA14" s="8"/>
      <c r="BD14" s="1">
        <f t="shared" si="0"/>
        <v>8</v>
      </c>
      <c r="BE14" s="3" t="s">
        <v>0</v>
      </c>
      <c r="BF14" s="12"/>
      <c r="BG14" s="1">
        <v>8</v>
      </c>
      <c r="BH14" s="20" t="s">
        <v>0</v>
      </c>
    </row>
    <row r="15" spans="1:60" ht="11.25">
      <c r="A15" s="15" t="s">
        <v>38</v>
      </c>
      <c r="B15" s="2" t="s">
        <v>14</v>
      </c>
      <c r="C15" s="2" t="s">
        <v>15</v>
      </c>
      <c r="D15" s="8"/>
      <c r="E15" s="16">
        <v>5</v>
      </c>
      <c r="G15" s="13"/>
      <c r="H15" s="8"/>
      <c r="I15" s="8"/>
      <c r="J15" s="17">
        <v>3</v>
      </c>
      <c r="K15" s="8"/>
      <c r="M15" s="8"/>
      <c r="U15" s="8"/>
      <c r="X15" s="8"/>
      <c r="AS15" s="9"/>
      <c r="AY15" s="8"/>
      <c r="BA15" s="8"/>
      <c r="BD15" s="1">
        <f t="shared" si="0"/>
        <v>8</v>
      </c>
      <c r="BE15" s="3" t="s">
        <v>0</v>
      </c>
      <c r="BF15" s="12"/>
      <c r="BG15" s="1">
        <v>8</v>
      </c>
      <c r="BH15" s="20" t="s">
        <v>0</v>
      </c>
    </row>
    <row r="16" spans="1:60" ht="11.25">
      <c r="A16" s="15" t="s">
        <v>39</v>
      </c>
      <c r="B16" s="2" t="s">
        <v>7</v>
      </c>
      <c r="C16" s="2" t="s">
        <v>2</v>
      </c>
      <c r="D16" s="8"/>
      <c r="E16" s="8"/>
      <c r="G16" s="13"/>
      <c r="H16" s="8"/>
      <c r="I16" s="8"/>
      <c r="J16" s="8"/>
      <c r="K16" s="8"/>
      <c r="M16" s="8"/>
      <c r="U16" s="8"/>
      <c r="X16" s="8"/>
      <c r="AS16" s="9"/>
      <c r="AV16" s="18">
        <v>1</v>
      </c>
      <c r="AY16" s="8"/>
      <c r="BA16" s="8"/>
      <c r="BD16" s="1">
        <f t="shared" si="0"/>
        <v>1</v>
      </c>
      <c r="BE16" s="3" t="s">
        <v>0</v>
      </c>
      <c r="BF16" s="12"/>
      <c r="BG16" s="1">
        <v>1</v>
      </c>
      <c r="BH16" s="20" t="s">
        <v>0</v>
      </c>
    </row>
    <row r="17" spans="1:60" ht="11.25">
      <c r="A17" s="15" t="s">
        <v>40</v>
      </c>
      <c r="B17" s="2" t="s">
        <v>8</v>
      </c>
      <c r="C17" s="2" t="s">
        <v>9</v>
      </c>
      <c r="D17" s="16">
        <v>1</v>
      </c>
      <c r="E17" s="16">
        <v>4</v>
      </c>
      <c r="G17" s="16">
        <v>1</v>
      </c>
      <c r="H17" s="8"/>
      <c r="I17" s="8"/>
      <c r="J17" s="16">
        <v>2</v>
      </c>
      <c r="K17" s="16">
        <v>2</v>
      </c>
      <c r="L17" s="1"/>
      <c r="M17" s="8"/>
      <c r="U17" s="8"/>
      <c r="X17" s="8"/>
      <c r="AJ17" s="1"/>
      <c r="AL17" s="1"/>
      <c r="AS17" s="8"/>
      <c r="AT17" s="1"/>
      <c r="AU17" s="1"/>
      <c r="AV17" s="1"/>
      <c r="AW17" s="10">
        <v>1</v>
      </c>
      <c r="AX17" s="10">
        <v>1</v>
      </c>
      <c r="AY17" s="8"/>
      <c r="BA17" s="8"/>
      <c r="BB17" s="10">
        <v>4</v>
      </c>
      <c r="BC17" s="10">
        <v>4</v>
      </c>
      <c r="BD17" s="1">
        <f t="shared" si="0"/>
        <v>20</v>
      </c>
      <c r="BE17" s="3" t="s">
        <v>0</v>
      </c>
      <c r="BF17" s="12">
        <v>1</v>
      </c>
      <c r="BG17" s="1">
        <v>19</v>
      </c>
      <c r="BH17" s="20" t="s">
        <v>0</v>
      </c>
    </row>
    <row r="18" spans="1:60" ht="11.25">
      <c r="A18" s="15" t="s">
        <v>41</v>
      </c>
      <c r="B18" s="2" t="s">
        <v>10</v>
      </c>
      <c r="C18" s="2" t="s">
        <v>11</v>
      </c>
      <c r="D18" s="8"/>
      <c r="E18" s="16">
        <v>3</v>
      </c>
      <c r="G18" s="13"/>
      <c r="H18" s="8"/>
      <c r="I18" s="16">
        <v>1</v>
      </c>
      <c r="J18" s="8"/>
      <c r="K18" s="8"/>
      <c r="M18" s="8"/>
      <c r="U18" s="8"/>
      <c r="X18" s="8"/>
      <c r="AS18" s="9"/>
      <c r="AY18" s="8"/>
      <c r="BA18" s="8"/>
      <c r="BD18" s="1">
        <f t="shared" si="0"/>
        <v>4</v>
      </c>
      <c r="BE18" s="3" t="s">
        <v>0</v>
      </c>
      <c r="BF18" s="12"/>
      <c r="BG18" s="1">
        <v>4</v>
      </c>
      <c r="BH18" s="20" t="s">
        <v>0</v>
      </c>
    </row>
    <row r="19" spans="1:60" ht="12" thickBot="1">
      <c r="A19" s="15" t="s">
        <v>42</v>
      </c>
      <c r="B19" s="2" t="s">
        <v>20</v>
      </c>
      <c r="C19" s="2" t="s">
        <v>11</v>
      </c>
      <c r="D19" s="8"/>
      <c r="E19" s="8"/>
      <c r="G19" s="13"/>
      <c r="H19" s="8"/>
      <c r="I19" s="8"/>
      <c r="J19" s="8"/>
      <c r="K19" s="8"/>
      <c r="M19" s="8"/>
      <c r="U19" s="8"/>
      <c r="X19" s="8"/>
      <c r="AO19" s="10">
        <v>1</v>
      </c>
      <c r="AS19" s="9"/>
      <c r="AY19" s="8"/>
      <c r="BA19" s="8"/>
      <c r="BD19" s="1">
        <f t="shared" si="0"/>
        <v>1</v>
      </c>
      <c r="BE19" s="3" t="s">
        <v>0</v>
      </c>
      <c r="BF19" s="12"/>
      <c r="BG19" s="1">
        <v>1</v>
      </c>
      <c r="BH19" s="20" t="s">
        <v>0</v>
      </c>
    </row>
    <row r="20" spans="1:62" ht="11.25" hidden="1">
      <c r="A20" s="14" t="str">
        <f>"07878"</f>
        <v>07878</v>
      </c>
      <c r="B20" s="2" t="s">
        <v>12</v>
      </c>
      <c r="C20" s="2" t="s">
        <v>11</v>
      </c>
      <c r="D20" s="8"/>
      <c r="E20" s="8"/>
      <c r="G20" s="13"/>
      <c r="H20" s="8"/>
      <c r="I20" s="8"/>
      <c r="J20" s="8"/>
      <c r="K20" s="8"/>
      <c r="M20" s="8"/>
      <c r="U20" s="8"/>
      <c r="X20" s="8"/>
      <c r="AS20" s="9"/>
      <c r="AY20" s="16">
        <v>1</v>
      </c>
      <c r="BA20" s="8"/>
      <c r="BD20" s="1">
        <f t="shared" si="0"/>
        <v>1</v>
      </c>
      <c r="BE20" s="3" t="s">
        <v>0</v>
      </c>
      <c r="BF20" s="12">
        <v>4</v>
      </c>
      <c r="BG20" s="1">
        <v>0</v>
      </c>
      <c r="BH20" s="20" t="s">
        <v>0</v>
      </c>
      <c r="BJ20" s="22"/>
    </row>
    <row r="21" spans="1:63" ht="13.5" thickBot="1">
      <c r="A21" s="27" t="s">
        <v>43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4"/>
      <c r="BK21" s="21"/>
    </row>
    <row r="22" ht="11.25" hidden="1">
      <c r="BJ22" s="23"/>
    </row>
    <row r="23" ht="11.25" hidden="1"/>
    <row r="24" ht="11.25" hidden="1"/>
    <row r="25" ht="11.25" hidden="1">
      <c r="W25" s="1" t="s">
        <v>13</v>
      </c>
    </row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</sheetData>
  <sheetProtection/>
  <mergeCells count="4">
    <mergeCell ref="BG5:BH5"/>
    <mergeCell ref="A21:BI21"/>
    <mergeCell ref="A1:BJ1"/>
    <mergeCell ref="A2:BJ2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&amp;LTiszaújváros,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2013-07-11T08:52:25Z</cp:lastPrinted>
  <dcterms:created xsi:type="dcterms:W3CDTF">1999-04-28T20:01:57Z</dcterms:created>
  <dcterms:modified xsi:type="dcterms:W3CDTF">2013-07-11T08:52:29Z</dcterms:modified>
  <cp:category/>
  <cp:version/>
  <cp:contentType/>
  <cp:contentStatus/>
</cp:coreProperties>
</file>