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Irodaszer" sheetId="1" r:id="rId1"/>
  </sheets>
  <definedNames>
    <definedName name="_xlnm.Print_Titles" localSheetId="0">'Irodaszer'!$2:$2</definedName>
    <definedName name="_xlnm.Print_Area" localSheetId="0">'Irodaszer'!$A$1:$V$85</definedName>
  </definedNames>
  <calcPr fullCalcOnLoad="1"/>
</workbook>
</file>

<file path=xl/sharedStrings.xml><?xml version="1.0" encoding="utf-8"?>
<sst xmlns="http://schemas.openxmlformats.org/spreadsheetml/2006/main" count="91" uniqueCount="91">
  <si>
    <t>Megnevezés</t>
  </si>
  <si>
    <t>Gombostű</t>
  </si>
  <si>
    <t>Nagy méretű átlátszó széles Cellux 48/60</t>
  </si>
  <si>
    <t>Nettó egységár</t>
  </si>
  <si>
    <t>Szivacs (fehértábla törléshez)</t>
  </si>
  <si>
    <t>Szivacs (táblatörléshez)</t>
  </si>
  <si>
    <t>Cellux 12/10 átlátszó</t>
  </si>
  <si>
    <t>Cellux 19/33 átlátszó</t>
  </si>
  <si>
    <t>Telefonblokk betét fehér 90x90</t>
  </si>
  <si>
    <t>Arany Iskola
(db)      (Ft)</t>
  </si>
  <si>
    <t>Kazinczy Iskola
(db)     (Ft)</t>
  </si>
  <si>
    <t>Széchenyi Iskola
(db)     (Ft)</t>
  </si>
  <si>
    <t>Hunyadi Iskola
(db)   (Ft)</t>
  </si>
  <si>
    <t>Zeneiskola
(db)    (Ft)</t>
  </si>
  <si>
    <t>Éltes
(db)    (Ft)</t>
  </si>
  <si>
    <t>Vásárhelyi
(db)  (Ft)</t>
  </si>
  <si>
    <t>Központi titk.
(db)   (Ft)</t>
  </si>
  <si>
    <t>Központi gazd.
(db)   (Ft)</t>
  </si>
  <si>
    <t>Össz db.</t>
  </si>
  <si>
    <t>Összesen</t>
  </si>
  <si>
    <t>Összesen:</t>
  </si>
  <si>
    <t>ÁFA:</t>
  </si>
  <si>
    <t>Mindösszesen:</t>
  </si>
  <si>
    <r>
      <t xml:space="preserve">Boríték C/5 ÖNTAPADÓS </t>
    </r>
    <r>
      <rPr>
        <b/>
        <sz val="13"/>
        <rFont val="Times New Roman"/>
        <family val="1"/>
      </rPr>
      <t>FRAMA</t>
    </r>
    <r>
      <rPr>
        <sz val="13"/>
        <rFont val="Times New Roman"/>
        <family val="1"/>
      </rPr>
      <t xml:space="preserve"> 500 db-os</t>
    </r>
  </si>
  <si>
    <r>
      <t xml:space="preserve">Boríték C/6 ÖNTAPADÓS </t>
    </r>
    <r>
      <rPr>
        <b/>
        <sz val="13"/>
        <rFont val="Times New Roman"/>
        <family val="1"/>
      </rPr>
      <t>FRAMA</t>
    </r>
    <r>
      <rPr>
        <sz val="13"/>
        <rFont val="Times New Roman"/>
        <family val="1"/>
      </rPr>
      <t xml:space="preserve"> 250 db-os</t>
    </r>
  </si>
  <si>
    <r>
      <t xml:space="preserve">Boríték C/6 ÖNTAPADÓS </t>
    </r>
    <r>
      <rPr>
        <b/>
        <sz val="13"/>
        <rFont val="Times New Roman"/>
        <family val="1"/>
      </rPr>
      <t>FRAMA</t>
    </r>
    <r>
      <rPr>
        <sz val="13"/>
        <rFont val="Times New Roman"/>
        <family val="1"/>
      </rPr>
      <t xml:space="preserve"> 1000 db-os</t>
    </r>
  </si>
  <si>
    <t>Füzet A/5  négyzetrácsos</t>
  </si>
  <si>
    <r>
      <t xml:space="preserve">Jegyzettömb Öntapadós 40X50 </t>
    </r>
    <r>
      <rPr>
        <b/>
        <sz val="13"/>
        <rFont val="Times New Roman"/>
        <family val="1"/>
      </rPr>
      <t>KORES</t>
    </r>
  </si>
  <si>
    <r>
      <t xml:space="preserve">Jegyzettömb Öntapadós 75X75 </t>
    </r>
    <r>
      <rPr>
        <b/>
        <sz val="13"/>
        <rFont val="Times New Roman"/>
        <family val="1"/>
      </rPr>
      <t>KORES</t>
    </r>
  </si>
  <si>
    <r>
      <t>Táblaíró toll (</t>
    </r>
    <r>
      <rPr>
        <b/>
        <sz val="13"/>
        <rFont val="Times New Roman"/>
        <family val="1"/>
      </rPr>
      <t>SCHNEIDER</t>
    </r>
    <r>
      <rPr>
        <sz val="13"/>
        <rFont val="Times New Roman"/>
        <family val="1"/>
      </rPr>
      <t>-1 színű kék patronos) Sch.290</t>
    </r>
  </si>
  <si>
    <r>
      <t>Táblaíró toll (</t>
    </r>
    <r>
      <rPr>
        <b/>
        <sz val="13"/>
        <rFont val="Times New Roman"/>
        <family val="1"/>
      </rPr>
      <t>SCHNEIDER</t>
    </r>
    <r>
      <rPr>
        <sz val="13"/>
        <rFont val="Times New Roman"/>
        <family val="1"/>
      </rPr>
      <t>-1 színű zöld patronos) Sch.290</t>
    </r>
  </si>
  <si>
    <r>
      <t>Szövegkiemelő VIDEOTIP 5 db-os</t>
    </r>
    <r>
      <rPr>
        <b/>
        <sz val="13"/>
        <rFont val="Times New Roman"/>
        <family val="1"/>
      </rPr>
      <t xml:space="preserve"> ICO</t>
    </r>
  </si>
  <si>
    <r>
      <t>Signetta</t>
    </r>
    <r>
      <rPr>
        <sz val="13"/>
        <rFont val="Times New Roman"/>
        <family val="1"/>
      </rPr>
      <t xml:space="preserve"> toll kék</t>
    </r>
  </si>
  <si>
    <r>
      <t>Signetta</t>
    </r>
    <r>
      <rPr>
        <sz val="13"/>
        <rFont val="Times New Roman"/>
        <family val="1"/>
      </rPr>
      <t xml:space="preserve"> toll piros</t>
    </r>
  </si>
  <si>
    <r>
      <t xml:space="preserve">Grafit ceruza 2B-s </t>
    </r>
    <r>
      <rPr>
        <b/>
        <sz val="13"/>
        <rFont val="Times New Roman"/>
        <family val="1"/>
      </rPr>
      <t>cseh 1770</t>
    </r>
  </si>
  <si>
    <r>
      <t>grafit ceruza HB-s</t>
    </r>
    <r>
      <rPr>
        <b/>
        <sz val="13"/>
        <rFont val="Times New Roman"/>
        <family val="1"/>
      </rPr>
      <t xml:space="preserve"> cseh 1770</t>
    </r>
  </si>
  <si>
    <r>
      <t xml:space="preserve">Golyóstoll-betét </t>
    </r>
    <r>
      <rPr>
        <b/>
        <sz val="13"/>
        <rFont val="Times New Roman"/>
        <family val="1"/>
      </rPr>
      <t>Zebra</t>
    </r>
    <r>
      <rPr>
        <sz val="13"/>
        <rFont val="Times New Roman"/>
        <family val="1"/>
      </rPr>
      <t xml:space="preserve"> F-301 kék</t>
    </r>
  </si>
  <si>
    <t xml:space="preserve">Gyorsfűző A/4 színes műanyag PP </t>
  </si>
  <si>
    <t xml:space="preserve">Gyorsfűző A/4 fehér karton </t>
  </si>
  <si>
    <t xml:space="preserve">Iratgyűjtő A/4 fehér karton pólyás </t>
  </si>
  <si>
    <r>
      <t xml:space="preserve">Irattartó papucs karton 80 mm </t>
    </r>
    <r>
      <rPr>
        <b/>
        <sz val="13"/>
        <rFont val="Times New Roman"/>
        <family val="1"/>
      </rPr>
      <t>Herlitz</t>
    </r>
  </si>
  <si>
    <t>Kétoldali széles ragasztó 25x33 cm</t>
  </si>
  <si>
    <t>Kétoldali ragasztó keskeny 9x33 cm</t>
  </si>
  <si>
    <r>
      <t xml:space="preserve">Ragasztó stift </t>
    </r>
    <r>
      <rPr>
        <b/>
        <sz val="13"/>
        <rFont val="Times New Roman"/>
        <family val="1"/>
      </rPr>
      <t xml:space="preserve">10 g-os Staedtler </t>
    </r>
  </si>
  <si>
    <r>
      <t>Hibajavító</t>
    </r>
    <r>
      <rPr>
        <b/>
        <sz val="13"/>
        <rFont val="Times New Roman"/>
        <family val="1"/>
      </rPr>
      <t xml:space="preserve"> KORES</t>
    </r>
    <r>
      <rPr>
        <sz val="13"/>
        <rFont val="Times New Roman"/>
        <family val="1"/>
      </rPr>
      <t xml:space="preserve"> fluid szett 20 ml</t>
    </r>
  </si>
  <si>
    <r>
      <t xml:space="preserve">Hibajavító roller </t>
    </r>
    <r>
      <rPr>
        <b/>
        <sz val="13"/>
        <rFont val="Times New Roman"/>
        <family val="1"/>
      </rPr>
      <t>KORES scooter 4,2 mm</t>
    </r>
  </si>
  <si>
    <r>
      <t>KEBA</t>
    </r>
    <r>
      <rPr>
        <sz val="13"/>
        <rFont val="Times New Roman"/>
        <family val="1"/>
      </rPr>
      <t xml:space="preserve"> fehér kréta 50 db-os</t>
    </r>
  </si>
  <si>
    <r>
      <t>KEBA</t>
    </r>
    <r>
      <rPr>
        <sz val="13"/>
        <rFont val="Times New Roman"/>
        <family val="1"/>
      </rPr>
      <t xml:space="preserve"> színes kréta 50 db-os</t>
    </r>
  </si>
  <si>
    <r>
      <t>Tűzőgép-kapocs</t>
    </r>
    <r>
      <rPr>
        <b/>
        <sz val="13"/>
        <rFont val="Times New Roman"/>
        <family val="1"/>
      </rPr>
      <t xml:space="preserve"> 24/6 ICO</t>
    </r>
  </si>
  <si>
    <r>
      <t>Gémkapocs óriás H50</t>
    </r>
    <r>
      <rPr>
        <b/>
        <sz val="13"/>
        <rFont val="Times New Roman"/>
        <family val="1"/>
      </rPr>
      <t xml:space="preserve"> TopFirs</t>
    </r>
  </si>
  <si>
    <r>
      <t>Gémkapocs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 normál 28 </t>
    </r>
    <r>
      <rPr>
        <b/>
        <sz val="13"/>
        <rFont val="Times New Roman"/>
        <family val="1"/>
      </rPr>
      <t>TopFirs</t>
    </r>
  </si>
  <si>
    <r>
      <t>AAA méretű elem tartós</t>
    </r>
    <r>
      <rPr>
        <b/>
        <sz val="13"/>
        <rFont val="Times New Roman"/>
        <family val="1"/>
      </rPr>
      <t xml:space="preserve"> micro Philips</t>
    </r>
  </si>
  <si>
    <r>
      <t xml:space="preserve">bélyegzőpárna tinta (fekete) </t>
    </r>
    <r>
      <rPr>
        <b/>
        <sz val="13"/>
        <rFont val="Times New Roman"/>
        <family val="1"/>
      </rPr>
      <t>KORES 27 ml</t>
    </r>
  </si>
  <si>
    <r>
      <t>Csomagoló papír (csomag)</t>
    </r>
    <r>
      <rPr>
        <b/>
        <sz val="13"/>
        <rFont val="Times New Roman"/>
        <family val="1"/>
      </rPr>
      <t xml:space="preserve"> 5 ív</t>
    </r>
    <r>
      <rPr>
        <sz val="13"/>
        <rFont val="Times New Roman"/>
        <family val="1"/>
      </rPr>
      <t>/csomag</t>
    </r>
  </si>
  <si>
    <r>
      <t xml:space="preserve">Radír </t>
    </r>
    <r>
      <rPr>
        <b/>
        <sz val="13"/>
        <rFont val="Times New Roman"/>
        <family val="1"/>
      </rPr>
      <t>Rotring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30</t>
    </r>
  </si>
  <si>
    <t>Boríték TC/4 SZILIKONOS FRAMA</t>
  </si>
  <si>
    <t>Rajzszeg műszaki 100 db-os imp.</t>
  </si>
  <si>
    <t>Tűzőgép SAX 620</t>
  </si>
  <si>
    <t>Etikett címke 16 etiket/lap 105x37 mm</t>
  </si>
  <si>
    <t>Binder csipesz 12 db/doboz 25 mm</t>
  </si>
  <si>
    <t>Binder csipesz 12 db/doboz 32 mm</t>
  </si>
  <si>
    <r>
      <t>TB4 5 cm boríték</t>
    </r>
    <r>
      <rPr>
        <b/>
        <sz val="13"/>
        <rFont val="Times New Roman"/>
        <family val="1"/>
      </rPr>
      <t xml:space="preserve"> talpas</t>
    </r>
  </si>
  <si>
    <r>
      <t xml:space="preserve">TC4 3 cm boríték </t>
    </r>
    <r>
      <rPr>
        <b/>
        <sz val="13"/>
        <rFont val="Times New Roman"/>
        <family val="1"/>
      </rPr>
      <t>talpas</t>
    </r>
  </si>
  <si>
    <t>Binder csipesz (12 db/doboz) 15 mm</t>
  </si>
  <si>
    <r>
      <t xml:space="preserve">Jelölőcímke 20x50 cm </t>
    </r>
    <r>
      <rPr>
        <b/>
        <sz val="13"/>
        <rFont val="Times New Roman"/>
        <family val="1"/>
      </rPr>
      <t>KORES Notes Neon</t>
    </r>
  </si>
  <si>
    <r>
      <t xml:space="preserve">Írható DVD </t>
    </r>
    <r>
      <rPr>
        <b/>
        <sz val="13"/>
        <rFont val="Times New Roman"/>
        <family val="1"/>
      </rPr>
      <t>Fuji 10 db-os</t>
    </r>
  </si>
  <si>
    <r>
      <t>Rajzszeg jelölő PUSH</t>
    </r>
    <r>
      <rPr>
        <b/>
        <sz val="13"/>
        <rFont val="Times New Roman"/>
        <family val="1"/>
      </rPr>
      <t xml:space="preserve"> 50 db</t>
    </r>
    <r>
      <rPr>
        <sz val="13"/>
        <rFont val="Times New Roman"/>
        <family val="1"/>
      </rPr>
      <t>-os</t>
    </r>
  </si>
  <si>
    <t>Papírvágó olló 21 cm</t>
  </si>
  <si>
    <r>
      <t xml:space="preserve">Lefűzhető PVC íratsín  </t>
    </r>
    <r>
      <rPr>
        <b/>
        <sz val="13"/>
        <rFont val="Times New Roman"/>
        <family val="1"/>
      </rPr>
      <t>3mm</t>
    </r>
  </si>
  <si>
    <t>1</t>
  </si>
  <si>
    <t>Irásvetítő fólia/doboz</t>
  </si>
  <si>
    <r>
      <t xml:space="preserve">Emelőkaros iratrendező 50 mm-es A/4 színes, </t>
    </r>
    <r>
      <rPr>
        <b/>
        <sz val="13"/>
        <rFont val="Times New Roman"/>
        <family val="1"/>
      </rPr>
      <t>Silver Ball KÉK, SÁRGA, PIROS
(4 db/szín)</t>
    </r>
  </si>
  <si>
    <r>
      <t xml:space="preserve">Emelőkaros iratrendező 75 mm-es  A/4 színes, élvédő fémsín nélkül </t>
    </r>
    <r>
      <rPr>
        <b/>
        <sz val="13"/>
        <rFont val="Times New Roman"/>
        <family val="1"/>
      </rPr>
      <t>imp. Silver Ball SÁRGA, ZÖLD, PIROS (4 db/szín)</t>
    </r>
  </si>
  <si>
    <r>
      <t xml:space="preserve">Fénymásoló </t>
    </r>
    <r>
      <rPr>
        <b/>
        <sz val="13"/>
        <rFont val="Times New Roman"/>
        <family val="1"/>
      </rPr>
      <t>XEROX</t>
    </r>
    <r>
      <rPr>
        <sz val="13"/>
        <rFont val="Times New Roman"/>
        <family val="1"/>
      </rPr>
      <t xml:space="preserve"> A/4 80 GR (csomag)</t>
    </r>
  </si>
  <si>
    <r>
      <t xml:space="preserve">Genotherm lefűzhetős A/4 víztiszta </t>
    </r>
    <r>
      <rPr>
        <b/>
        <sz val="13"/>
        <rFont val="Times New Roman"/>
        <family val="1"/>
      </rPr>
      <t>Fornax (csomag - 100 db/cs)</t>
    </r>
  </si>
  <si>
    <r>
      <t xml:space="preserve">Genotherm lefűzhetős A/4 áttetsző </t>
    </r>
    <r>
      <rPr>
        <b/>
        <sz val="13"/>
        <rFont val="Times New Roman"/>
        <family val="1"/>
      </rPr>
      <t>Fornax (csomag - 100 db/cs)</t>
    </r>
  </si>
  <si>
    <r>
      <t xml:space="preserve">Lefűzhető füles genotherm (oldalt nyíló) </t>
    </r>
    <r>
      <rPr>
        <b/>
        <sz val="13"/>
        <rFont val="Times New Roman"/>
        <family val="1"/>
      </rPr>
      <t>Herlitz (csomag - 10 db/cs)</t>
    </r>
  </si>
  <si>
    <t>Postázógumi színes (csomag)</t>
  </si>
  <si>
    <r>
      <t xml:space="preserve">Fénymásoló </t>
    </r>
    <r>
      <rPr>
        <b/>
        <sz val="13"/>
        <rFont val="Times New Roman"/>
        <family val="1"/>
      </rPr>
      <t>XEROX</t>
    </r>
    <r>
      <rPr>
        <sz val="13"/>
        <rFont val="Times New Roman"/>
        <family val="1"/>
      </rPr>
      <t xml:space="preserve"> A/3 80 GR (csomag)</t>
    </r>
  </si>
  <si>
    <r>
      <t>Alkoholos marker piros, kék, fekete, zöld</t>
    </r>
    <r>
      <rPr>
        <b/>
        <sz val="13"/>
        <rFont val="Times New Roman"/>
        <family val="1"/>
      </rPr>
      <t xml:space="preserve"> SCHNEIDER</t>
    </r>
    <r>
      <rPr>
        <sz val="13"/>
        <rFont val="Times New Roman"/>
        <family val="1"/>
      </rPr>
      <t xml:space="preserve"> 220 S OHP db</t>
    </r>
  </si>
  <si>
    <r>
      <t>Alkoholos marker piros, kék, fekete, zöld</t>
    </r>
    <r>
      <rPr>
        <b/>
        <sz val="13"/>
        <rFont val="Times New Roman"/>
        <family val="1"/>
      </rPr>
      <t xml:space="preserve"> SCHNEIDER </t>
    </r>
    <r>
      <rPr>
        <sz val="13"/>
        <rFont val="Times New Roman"/>
        <family val="1"/>
      </rPr>
      <t>222 F OHP db</t>
    </r>
  </si>
  <si>
    <r>
      <t xml:space="preserve">Alkoholos marker piros, kék, fekete, zöld </t>
    </r>
    <r>
      <rPr>
        <b/>
        <sz val="13"/>
        <rFont val="Times New Roman"/>
        <family val="1"/>
      </rPr>
      <t>SCHNEIDER</t>
    </r>
    <r>
      <rPr>
        <sz val="13"/>
        <rFont val="Times New Roman"/>
        <family val="1"/>
      </rPr>
      <t xml:space="preserve"> 224 M OHP db</t>
    </r>
  </si>
  <si>
    <r>
      <t xml:space="preserve">Emelőkaros iratrendező 50 mm-es A/4 színes, </t>
    </r>
    <r>
      <rPr>
        <b/>
        <sz val="13"/>
        <rFont val="Times New Roman"/>
        <family val="1"/>
      </rPr>
      <t>Silver Ball NARANCS db</t>
    </r>
  </si>
  <si>
    <r>
      <t xml:space="preserve">Emelőkaros iratrendező 50 mm-es A/4 színes, </t>
    </r>
    <r>
      <rPr>
        <b/>
        <sz val="13"/>
        <rFont val="Times New Roman"/>
        <family val="1"/>
      </rPr>
      <t>Silver Ball FEHÉR db</t>
    </r>
  </si>
  <si>
    <r>
      <t xml:space="preserve">Emelőkaros iratrendező 50 mm-es A/4 színes, </t>
    </r>
    <r>
      <rPr>
        <b/>
        <sz val="13"/>
        <rFont val="Times New Roman"/>
        <family val="1"/>
      </rPr>
      <t>Silver Ball FEKETE db</t>
    </r>
  </si>
  <si>
    <r>
      <t xml:space="preserve">Emelőkaros iratrendező 75 mm-es  A/4 színes, élvédő fémsín nélkül </t>
    </r>
    <r>
      <rPr>
        <b/>
        <sz val="13"/>
        <rFont val="Times New Roman"/>
        <family val="1"/>
      </rPr>
      <t>imp. Silver Ball NARANCS db</t>
    </r>
  </si>
  <si>
    <r>
      <t xml:space="preserve">Emelőkaros iratrendező 75 mm-es  A/4 színes, élvédő fémsín nélkül </t>
    </r>
    <r>
      <rPr>
        <b/>
        <sz val="13"/>
        <rFont val="Times New Roman"/>
        <family val="1"/>
      </rPr>
      <t>imp. Silver Ball FEHÉR db</t>
    </r>
  </si>
  <si>
    <r>
      <t xml:space="preserve">Emelőkaros iratrendező 75 mm-es  A/4 színes, élvédő fémsín nélkül </t>
    </r>
    <r>
      <rPr>
        <b/>
        <sz val="13"/>
        <rFont val="Times New Roman"/>
        <family val="1"/>
      </rPr>
      <t>imp. Silver Ball FEKETE db</t>
    </r>
  </si>
  <si>
    <r>
      <t xml:space="preserve">Tartós ceruzaelem </t>
    </r>
    <r>
      <rPr>
        <b/>
        <sz val="13"/>
        <rFont val="Times New Roman"/>
        <family val="1"/>
      </rPr>
      <t>Philips (4 db/csomag)</t>
    </r>
  </si>
  <si>
    <t>Irodaszer - 2011. november</t>
  </si>
  <si>
    <t>Tiszaújváros, 2011. november 09.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</si>
</sst>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\ &quot;Ft&quot;"/>
    <numFmt numFmtId="165" formatCode="#,##0\ &quot;Ft&quot;"/>
    <numFmt numFmtId="166" formatCode="#,##0\ _F_t"/>
    <numFmt numFmtId="167" formatCode="#,##0.00\ &quot;Ft&quot;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5" fontId="5" fillId="2" borderId="1" xfId="22" applyNumberFormat="1" applyFont="1" applyFill="1" applyBorder="1" applyAlignment="1">
      <alignment horizontal="center" vertical="center"/>
      <protection/>
    </xf>
    <xf numFmtId="165" fontId="5" fillId="2" borderId="2" xfId="22" applyNumberFormat="1" applyFont="1" applyFill="1" applyBorder="1" applyAlignment="1">
      <alignment horizontal="center" vertical="center"/>
      <protection/>
    </xf>
    <xf numFmtId="0" fontId="5" fillId="2" borderId="3" xfId="19" applyFont="1" applyFill="1" applyBorder="1" applyAlignment="1">
      <alignment horizontal="center" vertical="center" wrapText="1"/>
      <protection/>
    </xf>
    <xf numFmtId="0" fontId="5" fillId="2" borderId="4" xfId="19" applyFont="1" applyFill="1" applyBorder="1" applyAlignment="1">
      <alignment horizontal="center" vertical="center"/>
      <protection/>
    </xf>
    <xf numFmtId="165" fontId="5" fillId="2" borderId="5" xfId="22" applyNumberFormat="1" applyFont="1" applyFill="1" applyBorder="1" applyAlignment="1">
      <alignment horizontal="center" vertical="center"/>
      <protection/>
    </xf>
    <xf numFmtId="0" fontId="6" fillId="0" borderId="0" xfId="22" applyNumberFormat="1" applyFont="1" applyFill="1" applyBorder="1" applyAlignment="1">
      <alignment horizontal="center" vertical="center"/>
      <protection/>
    </xf>
    <xf numFmtId="0" fontId="6" fillId="2" borderId="6" xfId="22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6" fillId="2" borderId="7" xfId="22" applyFont="1" applyFill="1" applyBorder="1" applyAlignment="1">
      <alignment horizontal="center" vertical="center"/>
      <protection/>
    </xf>
    <xf numFmtId="1" fontId="8" fillId="2" borderId="0" xfId="22" applyNumberFormat="1" applyFont="1" applyFill="1" applyBorder="1" applyAlignment="1">
      <alignment horizontal="center" vertical="center"/>
      <protection/>
    </xf>
    <xf numFmtId="1" fontId="5" fillId="2" borderId="6" xfId="22" applyNumberFormat="1" applyFont="1" applyFill="1" applyBorder="1" applyAlignment="1">
      <alignment horizontal="center" vertical="center"/>
      <protection/>
    </xf>
    <xf numFmtId="1" fontId="5" fillId="0" borderId="0" xfId="22" applyNumberFormat="1" applyFont="1" applyFill="1" applyBorder="1" applyAlignment="1">
      <alignment horizontal="center" vertical="center"/>
      <protection/>
    </xf>
    <xf numFmtId="1" fontId="5" fillId="2" borderId="7" xfId="22" applyNumberFormat="1" applyFont="1" applyFill="1" applyBorder="1" applyAlignment="1">
      <alignment horizontal="center" vertical="center"/>
      <protection/>
    </xf>
    <xf numFmtId="0" fontId="5" fillId="2" borderId="8" xfId="22" applyFont="1" applyFill="1" applyBorder="1" applyAlignment="1">
      <alignment horizontal="center" vertical="center"/>
      <protection/>
    </xf>
    <xf numFmtId="0" fontId="5" fillId="2" borderId="9" xfId="22" applyFont="1" applyFill="1" applyBorder="1" applyAlignment="1">
      <alignment horizontal="center" vertical="center"/>
      <protection/>
    </xf>
    <xf numFmtId="0" fontId="5" fillId="2" borderId="6" xfId="22" applyNumberFormat="1" applyFont="1" applyFill="1" applyBorder="1" applyAlignment="1">
      <alignment horizontal="center" vertical="center"/>
      <protection/>
    </xf>
    <xf numFmtId="165" fontId="5" fillId="2" borderId="6" xfId="22" applyNumberFormat="1" applyFont="1" applyFill="1" applyBorder="1" applyAlignment="1">
      <alignment horizontal="center" vertical="center"/>
      <protection/>
    </xf>
    <xf numFmtId="0" fontId="6" fillId="2" borderId="6" xfId="22" applyNumberFormat="1" applyFont="1" applyFill="1" applyBorder="1" applyAlignment="1">
      <alignment horizontal="center" vertical="center"/>
      <protection/>
    </xf>
    <xf numFmtId="0" fontId="6" fillId="2" borderId="10" xfId="22" applyFont="1" applyFill="1" applyBorder="1" applyAlignment="1">
      <alignment horizontal="center" vertical="center"/>
      <protection/>
    </xf>
    <xf numFmtId="165" fontId="5" fillId="2" borderId="11" xfId="15" applyNumberFormat="1" applyFont="1" applyFill="1" applyBorder="1" applyAlignment="1">
      <alignment horizontal="center" vertical="center"/>
    </xf>
    <xf numFmtId="0" fontId="5" fillId="0" borderId="12" xfId="22" applyFont="1" applyFill="1" applyBorder="1" applyAlignment="1">
      <alignment vertical="center"/>
      <protection/>
    </xf>
    <xf numFmtId="0" fontId="5" fillId="0" borderId="0" xfId="22" applyNumberFormat="1" applyFont="1" applyFill="1" applyBorder="1" applyAlignment="1">
      <alignment horizontal="center" vertical="center"/>
      <protection/>
    </xf>
    <xf numFmtId="165" fontId="5" fillId="0" borderId="0" xfId="22" applyNumberFormat="1" applyFont="1" applyFill="1" applyBorder="1" applyAlignment="1">
      <alignment horizontal="center" vertical="center"/>
      <protection/>
    </xf>
    <xf numFmtId="165" fontId="8" fillId="0" borderId="6" xfId="22" applyNumberFormat="1" applyFont="1" applyFill="1" applyBorder="1" applyAlignment="1">
      <alignment horizontal="center" vertical="center"/>
      <protection/>
    </xf>
    <xf numFmtId="0" fontId="6" fillId="0" borderId="12" xfId="22" applyFont="1" applyFill="1" applyBorder="1" applyAlignment="1">
      <alignment horizontal="center" vertical="center"/>
      <protection/>
    </xf>
    <xf numFmtId="0" fontId="5" fillId="2" borderId="7" xfId="22" applyNumberFormat="1" applyFont="1" applyFill="1" applyBorder="1" applyAlignment="1">
      <alignment horizontal="center" vertical="center"/>
      <protection/>
    </xf>
    <xf numFmtId="165" fontId="5" fillId="2" borderId="7" xfId="22" applyNumberFormat="1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6" fillId="2" borderId="7" xfId="22" applyNumberFormat="1" applyFont="1" applyFill="1" applyBorder="1" applyAlignment="1">
      <alignment horizontal="center" vertical="center"/>
      <protection/>
    </xf>
    <xf numFmtId="165" fontId="5" fillId="2" borderId="13" xfId="22" applyNumberFormat="1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6" fillId="0" borderId="14" xfId="22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center" vertical="center"/>
    </xf>
    <xf numFmtId="0" fontId="7" fillId="0" borderId="14" xfId="22" applyFont="1" applyFill="1" applyBorder="1" applyAlignment="1">
      <alignment horizontal="center" vertical="center"/>
      <protection/>
    </xf>
    <xf numFmtId="165" fontId="5" fillId="0" borderId="15" xfId="22" applyNumberFormat="1" applyFont="1" applyFill="1" applyBorder="1" applyAlignment="1">
      <alignment horizontal="center" vertical="center"/>
      <protection/>
    </xf>
    <xf numFmtId="0" fontId="6" fillId="0" borderId="16" xfId="20" applyNumberFormat="1" applyFont="1" applyFill="1" applyBorder="1" applyAlignment="1">
      <alignment horizontal="center" vertical="center"/>
      <protection/>
    </xf>
    <xf numFmtId="0" fontId="6" fillId="0" borderId="16" xfId="22" applyNumberFormat="1" applyFont="1" applyFill="1" applyBorder="1" applyAlignment="1">
      <alignment horizontal="center" vertical="center"/>
      <protection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6" xfId="21" applyNumberFormat="1" applyFont="1" applyFill="1" applyBorder="1" applyAlignment="1">
      <alignment horizontal="center" vertical="center"/>
      <protection/>
    </xf>
    <xf numFmtId="0" fontId="6" fillId="0" borderId="16" xfId="23" applyNumberFormat="1" applyFont="1" applyFill="1" applyBorder="1" applyAlignment="1">
      <alignment horizontal="center" vertical="center"/>
      <protection/>
    </xf>
    <xf numFmtId="3" fontId="6" fillId="0" borderId="16" xfId="22" applyNumberFormat="1" applyFont="1" applyFill="1" applyBorder="1" applyAlignment="1">
      <alignment horizontal="center" vertical="center"/>
      <protection/>
    </xf>
    <xf numFmtId="0" fontId="7" fillId="0" borderId="16" xfId="22" applyFont="1" applyFill="1" applyBorder="1" applyAlignment="1">
      <alignment horizontal="center" vertical="center"/>
      <protection/>
    </xf>
    <xf numFmtId="165" fontId="5" fillId="0" borderId="17" xfId="22" applyNumberFormat="1" applyFont="1" applyFill="1" applyBorder="1" applyAlignment="1">
      <alignment horizontal="center" vertical="center"/>
      <protection/>
    </xf>
    <xf numFmtId="0" fontId="6" fillId="0" borderId="16" xfId="22" applyFont="1" applyFill="1" applyBorder="1" applyAlignment="1">
      <alignment horizontal="center" vertical="center"/>
      <protection/>
    </xf>
    <xf numFmtId="49" fontId="6" fillId="0" borderId="16" xfId="22" applyNumberFormat="1" applyFont="1" applyFill="1" applyBorder="1" applyAlignment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0" fontId="5" fillId="2" borderId="6" xfId="22" applyFont="1" applyFill="1" applyBorder="1" applyAlignment="1">
      <alignment horizontal="center" vertical="center"/>
      <protection/>
    </xf>
    <xf numFmtId="165" fontId="6" fillId="0" borderId="14" xfId="22" applyNumberFormat="1" applyFont="1" applyFill="1" applyBorder="1" applyAlignment="1">
      <alignment horizontal="center" vertical="center"/>
      <protection/>
    </xf>
    <xf numFmtId="165" fontId="6" fillId="0" borderId="14" xfId="0" applyNumberFormat="1" applyFont="1" applyFill="1" applyBorder="1" applyAlignment="1">
      <alignment horizontal="center" vertical="center"/>
    </xf>
    <xf numFmtId="165" fontId="6" fillId="0" borderId="14" xfId="23" applyNumberFormat="1" applyFont="1" applyFill="1" applyBorder="1" applyAlignment="1">
      <alignment horizontal="center" vertical="center" wrapText="1"/>
      <protection/>
    </xf>
    <xf numFmtId="165" fontId="6" fillId="0" borderId="16" xfId="22" applyNumberFormat="1" applyFont="1" applyFill="1" applyBorder="1" applyAlignment="1">
      <alignment horizontal="center" vertical="center"/>
      <protection/>
    </xf>
    <xf numFmtId="165" fontId="6" fillId="0" borderId="16" xfId="0" applyNumberFormat="1" applyFont="1" applyFill="1" applyBorder="1" applyAlignment="1">
      <alignment horizontal="center" vertical="center"/>
    </xf>
    <xf numFmtId="165" fontId="6" fillId="0" borderId="16" xfId="23" applyNumberFormat="1" applyFont="1" applyFill="1" applyBorder="1" applyAlignment="1">
      <alignment horizontal="center" vertical="center" wrapText="1"/>
      <protection/>
    </xf>
    <xf numFmtId="165" fontId="8" fillId="2" borderId="7" xfId="22" applyNumberFormat="1" applyFont="1" applyFill="1" applyBorder="1" applyAlignment="1">
      <alignment horizontal="center" vertical="center"/>
      <protection/>
    </xf>
    <xf numFmtId="165" fontId="8" fillId="0" borderId="0" xfId="22" applyNumberFormat="1" applyFont="1" applyFill="1" applyBorder="1" applyAlignment="1">
      <alignment horizontal="center" vertical="center"/>
      <protection/>
    </xf>
    <xf numFmtId="0" fontId="6" fillId="0" borderId="18" xfId="20" applyNumberFormat="1" applyFont="1" applyFill="1" applyBorder="1" applyAlignment="1">
      <alignment horizontal="center" vertical="center"/>
      <protection/>
    </xf>
    <xf numFmtId="0" fontId="6" fillId="0" borderId="18" xfId="22" applyFont="1" applyFill="1" applyBorder="1" applyAlignment="1">
      <alignment horizontal="center" vertical="center"/>
      <protection/>
    </xf>
    <xf numFmtId="0" fontId="6" fillId="0" borderId="18" xfId="22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8" xfId="0" applyFont="1" applyFill="1" applyBorder="1" applyAlignment="1">
      <alignment vertical="center"/>
    </xf>
    <xf numFmtId="0" fontId="6" fillId="0" borderId="14" xfId="23" applyFont="1" applyFill="1" applyBorder="1" applyAlignment="1">
      <alignment horizontal="center" vertical="center" wrapText="1"/>
      <protection/>
    </xf>
    <xf numFmtId="0" fontId="6" fillId="0" borderId="19" xfId="20" applyFont="1" applyFill="1" applyBorder="1" applyAlignment="1">
      <alignment vertical="center" wrapText="1"/>
      <protection/>
    </xf>
    <xf numFmtId="167" fontId="5" fillId="2" borderId="20" xfId="22" applyNumberFormat="1" applyFont="1" applyFill="1" applyBorder="1" applyAlignment="1">
      <alignment horizontal="right" vertical="center"/>
      <protection/>
    </xf>
    <xf numFmtId="0" fontId="6" fillId="0" borderId="18" xfId="20" applyFont="1" applyFill="1" applyBorder="1" applyAlignment="1">
      <alignment vertical="center" wrapText="1"/>
      <protection/>
    </xf>
    <xf numFmtId="167" fontId="5" fillId="2" borderId="21" xfId="22" applyNumberFormat="1" applyFont="1" applyFill="1" applyBorder="1" applyAlignment="1">
      <alignment horizontal="right" vertical="center"/>
      <protection/>
    </xf>
    <xf numFmtId="0" fontId="6" fillId="0" borderId="18" xfId="0" applyFont="1" applyFill="1" applyBorder="1" applyAlignment="1">
      <alignment horizontal="left" vertical="center"/>
    </xf>
    <xf numFmtId="167" fontId="5" fillId="2" borderId="21" xfId="0" applyNumberFormat="1" applyFont="1" applyFill="1" applyBorder="1" applyAlignment="1">
      <alignment horizontal="right" vertical="center"/>
    </xf>
    <xf numFmtId="0" fontId="6" fillId="0" borderId="18" xfId="22" applyFont="1" applyFill="1" applyBorder="1" applyAlignment="1">
      <alignment vertical="center" wrapText="1"/>
      <protection/>
    </xf>
    <xf numFmtId="0" fontId="5" fillId="0" borderId="18" xfId="0" applyFont="1" applyBorder="1" applyAlignment="1">
      <alignment vertical="center"/>
    </xf>
    <xf numFmtId="0" fontId="5" fillId="0" borderId="18" xfId="22" applyFont="1" applyFill="1" applyBorder="1" applyAlignment="1">
      <alignment vertical="center" wrapText="1"/>
      <protection/>
    </xf>
    <xf numFmtId="0" fontId="5" fillId="0" borderId="22" xfId="0" applyFont="1" applyBorder="1" applyAlignment="1">
      <alignment horizontal="center" vertical="center"/>
    </xf>
    <xf numFmtId="0" fontId="5" fillId="2" borderId="23" xfId="23" applyFont="1" applyFill="1" applyBorder="1" applyAlignment="1">
      <alignment horizontal="center" vertical="center" wrapText="1"/>
      <protection/>
    </xf>
    <xf numFmtId="0" fontId="5" fillId="2" borderId="24" xfId="23" applyFont="1" applyFill="1" applyBorder="1" applyAlignment="1">
      <alignment horizontal="center" vertical="center" wrapText="1"/>
      <protection/>
    </xf>
    <xf numFmtId="0" fontId="5" fillId="2" borderId="23" xfId="22" applyFont="1" applyFill="1" applyBorder="1" applyAlignment="1">
      <alignment horizontal="center" vertical="center" wrapText="1"/>
      <protection/>
    </xf>
    <xf numFmtId="0" fontId="5" fillId="2" borderId="24" xfId="22" applyFont="1" applyFill="1" applyBorder="1" applyAlignment="1">
      <alignment horizontal="center" vertical="center" wrapText="1"/>
      <protection/>
    </xf>
    <xf numFmtId="0" fontId="8" fillId="2" borderId="7" xfId="22" applyFont="1" applyFill="1" applyBorder="1" applyAlignment="1">
      <alignment horizontal="center" vertical="center"/>
      <protection/>
    </xf>
    <xf numFmtId="0" fontId="8" fillId="2" borderId="13" xfId="22" applyFont="1" applyFill="1" applyBorder="1" applyAlignment="1">
      <alignment horizontal="center" vertical="center"/>
      <protection/>
    </xf>
    <xf numFmtId="0" fontId="8" fillId="2" borderId="10" xfId="22" applyFont="1" applyFill="1" applyBorder="1" applyAlignment="1">
      <alignment horizontal="center" vertical="center"/>
      <protection/>
    </xf>
    <xf numFmtId="0" fontId="8" fillId="2" borderId="25" xfId="22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11" xfId="22" applyFont="1" applyFill="1" applyBorder="1" applyAlignment="1">
      <alignment horizontal="center" vertical="center"/>
      <protection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8" xfId="22" applyFont="1" applyFill="1" applyBorder="1" applyAlignment="1">
      <alignment horizontal="center" vertical="center" wrapText="1"/>
      <protection/>
    </xf>
  </cellXfs>
  <cellStyles count="13">
    <cellStyle name="Normal" xfId="0"/>
    <cellStyle name="Comma" xfId="15"/>
    <cellStyle name="Comma [0]" xfId="16"/>
    <cellStyle name="Hyperlink" xfId="17"/>
    <cellStyle name="Followed Hyperlink" xfId="18"/>
    <cellStyle name="Normál 2" xfId="19"/>
    <cellStyle name="Normál_Arany" xfId="20"/>
    <cellStyle name="Normál_Hunyadi" xfId="21"/>
    <cellStyle name="Normál_Kazinczy" xfId="22"/>
    <cellStyle name="Normál_Mérei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zoomScale="75" zoomScaleNormal="75" workbookViewId="0" topLeftCell="A1">
      <pane xSplit="2" ySplit="2" topLeftCell="E4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V1"/>
    </sheetView>
  </sheetViews>
  <sheetFormatPr defaultColWidth="9.140625" defaultRowHeight="12.75"/>
  <cols>
    <col min="1" max="1" width="43.421875" style="66" customWidth="1"/>
    <col min="2" max="2" width="14.140625" style="68" customWidth="1"/>
    <col min="3" max="3" width="6.8515625" style="67" customWidth="1"/>
    <col min="4" max="4" width="12.7109375" style="67" customWidth="1"/>
    <col min="5" max="5" width="6.7109375" style="67" customWidth="1"/>
    <col min="6" max="6" width="12.8515625" style="67" customWidth="1"/>
    <col min="7" max="7" width="5.8515625" style="67" customWidth="1"/>
    <col min="8" max="8" width="14.421875" style="67" customWidth="1"/>
    <col min="9" max="9" width="5.7109375" style="67" customWidth="1"/>
    <col min="10" max="10" width="11.7109375" style="67" customWidth="1"/>
    <col min="11" max="11" width="5.28125" style="67" customWidth="1"/>
    <col min="12" max="12" width="11.57421875" style="67" customWidth="1"/>
    <col min="13" max="13" width="5.421875" style="67" customWidth="1"/>
    <col min="14" max="14" width="11.8515625" style="67" customWidth="1"/>
    <col min="15" max="15" width="5.421875" style="67" customWidth="1"/>
    <col min="16" max="16" width="12.28125" style="67" customWidth="1"/>
    <col min="17" max="17" width="6.140625" style="67" customWidth="1"/>
    <col min="18" max="18" width="13.421875" style="67" customWidth="1"/>
    <col min="19" max="19" width="6.28125" style="67" customWidth="1"/>
    <col min="20" max="20" width="11.57421875" style="67" customWidth="1"/>
    <col min="21" max="21" width="11.00390625" style="67" customWidth="1"/>
    <col min="22" max="22" width="14.8515625" style="67" customWidth="1"/>
    <col min="23" max="16384" width="9.140625" style="61" customWidth="1"/>
  </cols>
  <sheetData>
    <row r="1" spans="1:22" s="60" customFormat="1" ht="22.5" customHeight="1" thickBo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49.5" customHeight="1" thickBot="1" thickTop="1">
      <c r="A2" s="4" t="s">
        <v>0</v>
      </c>
      <c r="B2" s="3" t="s">
        <v>3</v>
      </c>
      <c r="C2" s="93" t="s">
        <v>9</v>
      </c>
      <c r="D2" s="84"/>
      <c r="E2" s="83" t="s">
        <v>10</v>
      </c>
      <c r="F2" s="84"/>
      <c r="G2" s="83" t="s">
        <v>11</v>
      </c>
      <c r="H2" s="84"/>
      <c r="I2" s="83" t="s">
        <v>12</v>
      </c>
      <c r="J2" s="84"/>
      <c r="K2" s="83" t="s">
        <v>13</v>
      </c>
      <c r="L2" s="84"/>
      <c r="M2" s="91" t="s">
        <v>14</v>
      </c>
      <c r="N2" s="92"/>
      <c r="O2" s="81" t="s">
        <v>15</v>
      </c>
      <c r="P2" s="82"/>
      <c r="Q2" s="83" t="s">
        <v>16</v>
      </c>
      <c r="R2" s="84"/>
      <c r="S2" s="83" t="s">
        <v>17</v>
      </c>
      <c r="T2" s="84"/>
      <c r="U2" s="14" t="s">
        <v>18</v>
      </c>
      <c r="V2" s="15" t="s">
        <v>19</v>
      </c>
    </row>
    <row r="3" spans="1:22" ht="16.5">
      <c r="A3" s="71" t="s">
        <v>51</v>
      </c>
      <c r="B3" s="72"/>
      <c r="C3" s="62"/>
      <c r="D3" s="49">
        <f>C3*B3</f>
        <v>0</v>
      </c>
      <c r="E3" s="33"/>
      <c r="F3" s="49">
        <f>E3*B3</f>
        <v>0</v>
      </c>
      <c r="G3" s="33"/>
      <c r="H3" s="50">
        <f>G3*B3</f>
        <v>0</v>
      </c>
      <c r="I3" s="33"/>
      <c r="J3" s="49">
        <f>I3*B3</f>
        <v>0</v>
      </c>
      <c r="K3" s="33">
        <v>4</v>
      </c>
      <c r="L3" s="50">
        <f aca="true" t="shared" si="0" ref="L3:L30">K3*B3</f>
        <v>0</v>
      </c>
      <c r="M3" s="34"/>
      <c r="N3" s="50">
        <f aca="true" t="shared" si="1" ref="N3:N30">M3*B3</f>
        <v>0</v>
      </c>
      <c r="O3" s="70"/>
      <c r="P3" s="51">
        <f aca="true" t="shared" si="2" ref="P3:P30">O3*B3</f>
        <v>0</v>
      </c>
      <c r="Q3" s="33"/>
      <c r="R3" s="49">
        <f aca="true" t="shared" si="3" ref="R3:R30">Q3*B3</f>
        <v>0</v>
      </c>
      <c r="S3" s="33"/>
      <c r="T3" s="49">
        <f aca="true" t="shared" si="4" ref="T3:T30">S3*B3</f>
        <v>0</v>
      </c>
      <c r="U3" s="35">
        <f>C3+E3+G3+I3+K3+M3+O3+Q3+S3</f>
        <v>4</v>
      </c>
      <c r="V3" s="36">
        <f aca="true" t="shared" si="5" ref="V3:V30">U3*B3</f>
        <v>0</v>
      </c>
    </row>
    <row r="4" spans="1:22" ht="33">
      <c r="A4" s="73" t="s">
        <v>79</v>
      </c>
      <c r="B4" s="74"/>
      <c r="C4" s="57"/>
      <c r="D4" s="52">
        <f aca="true" t="shared" si="6" ref="D4:D55">C4*B4</f>
        <v>0</v>
      </c>
      <c r="E4" s="38">
        <v>8</v>
      </c>
      <c r="F4" s="52">
        <f aca="true" t="shared" si="7" ref="F4:F55">E4*B4</f>
        <v>0</v>
      </c>
      <c r="G4" s="39"/>
      <c r="H4" s="53">
        <f aca="true" t="shared" si="8" ref="H4:H55">G4*B4</f>
        <v>0</v>
      </c>
      <c r="I4" s="40"/>
      <c r="J4" s="52">
        <f aca="true" t="shared" si="9" ref="J4:J55">I4*B4</f>
        <v>0</v>
      </c>
      <c r="K4" s="39">
        <v>4</v>
      </c>
      <c r="L4" s="53">
        <f t="shared" si="0"/>
        <v>0</v>
      </c>
      <c r="M4" s="39"/>
      <c r="N4" s="53">
        <f t="shared" si="1"/>
        <v>0</v>
      </c>
      <c r="O4" s="41"/>
      <c r="P4" s="54">
        <f t="shared" si="2"/>
        <v>0</v>
      </c>
      <c r="Q4" s="39"/>
      <c r="R4" s="52">
        <f t="shared" si="3"/>
        <v>0</v>
      </c>
      <c r="S4" s="42"/>
      <c r="T4" s="52">
        <f t="shared" si="4"/>
        <v>0</v>
      </c>
      <c r="U4" s="43">
        <f aca="true" t="shared" si="10" ref="U4:U62">C4+E4+G4+I4+K4+M4+O4+Q4+S4</f>
        <v>12</v>
      </c>
      <c r="V4" s="44">
        <f t="shared" si="5"/>
        <v>0</v>
      </c>
    </row>
    <row r="5" spans="1:22" ht="33">
      <c r="A5" s="73" t="s">
        <v>80</v>
      </c>
      <c r="B5" s="74"/>
      <c r="C5" s="57"/>
      <c r="D5" s="52">
        <f t="shared" si="6"/>
        <v>0</v>
      </c>
      <c r="E5" s="38">
        <v>8</v>
      </c>
      <c r="F5" s="52">
        <f t="shared" si="7"/>
        <v>0</v>
      </c>
      <c r="G5" s="39"/>
      <c r="H5" s="53">
        <f t="shared" si="8"/>
        <v>0</v>
      </c>
      <c r="I5" s="40"/>
      <c r="J5" s="52">
        <f t="shared" si="9"/>
        <v>0</v>
      </c>
      <c r="K5" s="39"/>
      <c r="L5" s="53">
        <f t="shared" si="0"/>
        <v>0</v>
      </c>
      <c r="M5" s="39"/>
      <c r="N5" s="53">
        <f t="shared" si="1"/>
        <v>0</v>
      </c>
      <c r="O5" s="41"/>
      <c r="P5" s="54">
        <f t="shared" si="2"/>
        <v>0</v>
      </c>
      <c r="Q5" s="39"/>
      <c r="R5" s="52">
        <f t="shared" si="3"/>
        <v>0</v>
      </c>
      <c r="S5" s="42"/>
      <c r="T5" s="52">
        <f t="shared" si="4"/>
        <v>0</v>
      </c>
      <c r="U5" s="43">
        <f t="shared" si="10"/>
        <v>8</v>
      </c>
      <c r="V5" s="44">
        <f t="shared" si="5"/>
        <v>0</v>
      </c>
    </row>
    <row r="6" spans="1:22" ht="33">
      <c r="A6" s="73" t="s">
        <v>81</v>
      </c>
      <c r="B6" s="74"/>
      <c r="C6" s="63"/>
      <c r="D6" s="52">
        <f t="shared" si="6"/>
        <v>0</v>
      </c>
      <c r="E6" s="47">
        <v>8</v>
      </c>
      <c r="F6" s="52">
        <f t="shared" si="7"/>
        <v>0</v>
      </c>
      <c r="G6" s="47"/>
      <c r="H6" s="53">
        <f t="shared" si="8"/>
        <v>0</v>
      </c>
      <c r="I6" s="47"/>
      <c r="J6" s="52">
        <f t="shared" si="9"/>
        <v>0</v>
      </c>
      <c r="K6" s="47"/>
      <c r="L6" s="53">
        <f t="shared" si="0"/>
        <v>0</v>
      </c>
      <c r="M6" s="47"/>
      <c r="N6" s="53">
        <f t="shared" si="1"/>
        <v>0</v>
      </c>
      <c r="O6" s="47"/>
      <c r="P6" s="54">
        <f t="shared" si="2"/>
        <v>0</v>
      </c>
      <c r="Q6" s="47"/>
      <c r="R6" s="52">
        <f t="shared" si="3"/>
        <v>0</v>
      </c>
      <c r="S6" s="47"/>
      <c r="T6" s="52">
        <f t="shared" si="4"/>
        <v>0</v>
      </c>
      <c r="U6" s="43">
        <f t="shared" si="10"/>
        <v>8</v>
      </c>
      <c r="V6" s="44">
        <f t="shared" si="5"/>
        <v>0</v>
      </c>
    </row>
    <row r="7" spans="1:22" ht="33">
      <c r="A7" s="73" t="s">
        <v>52</v>
      </c>
      <c r="B7" s="74"/>
      <c r="C7" s="57"/>
      <c r="D7" s="52">
        <f t="shared" si="6"/>
        <v>0</v>
      </c>
      <c r="E7" s="38"/>
      <c r="F7" s="52">
        <f t="shared" si="7"/>
        <v>0</v>
      </c>
      <c r="G7" s="39">
        <v>1</v>
      </c>
      <c r="H7" s="53">
        <f t="shared" si="8"/>
        <v>0</v>
      </c>
      <c r="I7" s="40"/>
      <c r="J7" s="52">
        <f t="shared" si="9"/>
        <v>0</v>
      </c>
      <c r="K7" s="39"/>
      <c r="L7" s="53">
        <f t="shared" si="0"/>
        <v>0</v>
      </c>
      <c r="M7" s="41"/>
      <c r="N7" s="53">
        <f t="shared" si="1"/>
        <v>0</v>
      </c>
      <c r="O7" s="41"/>
      <c r="P7" s="54">
        <f t="shared" si="2"/>
        <v>0</v>
      </c>
      <c r="Q7" s="39"/>
      <c r="R7" s="52">
        <f t="shared" si="3"/>
        <v>0</v>
      </c>
      <c r="S7" s="42">
        <v>2</v>
      </c>
      <c r="T7" s="52">
        <f t="shared" si="4"/>
        <v>0</v>
      </c>
      <c r="U7" s="43">
        <f t="shared" si="10"/>
        <v>3</v>
      </c>
      <c r="V7" s="44">
        <f t="shared" si="5"/>
        <v>0</v>
      </c>
    </row>
    <row r="8" spans="1:22" ht="16.5">
      <c r="A8" s="73" t="s">
        <v>63</v>
      </c>
      <c r="B8" s="74"/>
      <c r="C8" s="57"/>
      <c r="D8" s="52">
        <f t="shared" si="6"/>
        <v>0</v>
      </c>
      <c r="E8" s="38"/>
      <c r="F8" s="52">
        <f t="shared" si="7"/>
        <v>0</v>
      </c>
      <c r="G8" s="39"/>
      <c r="H8" s="53">
        <f t="shared" si="8"/>
        <v>0</v>
      </c>
      <c r="I8" s="40"/>
      <c r="J8" s="52">
        <f t="shared" si="9"/>
        <v>0</v>
      </c>
      <c r="K8" s="39"/>
      <c r="L8" s="53">
        <f t="shared" si="0"/>
        <v>0</v>
      </c>
      <c r="M8" s="41"/>
      <c r="N8" s="53">
        <f t="shared" si="1"/>
        <v>0</v>
      </c>
      <c r="O8" s="41"/>
      <c r="P8" s="54">
        <f t="shared" si="2"/>
        <v>0</v>
      </c>
      <c r="Q8" s="39">
        <v>1</v>
      </c>
      <c r="R8" s="52">
        <f t="shared" si="3"/>
        <v>0</v>
      </c>
      <c r="S8" s="42">
        <v>6</v>
      </c>
      <c r="T8" s="52">
        <f t="shared" si="4"/>
        <v>0</v>
      </c>
      <c r="U8" s="43">
        <f t="shared" si="10"/>
        <v>7</v>
      </c>
      <c r="V8" s="44">
        <f t="shared" si="5"/>
        <v>0</v>
      </c>
    </row>
    <row r="9" spans="1:22" ht="16.5">
      <c r="A9" s="75" t="s">
        <v>59</v>
      </c>
      <c r="B9" s="76"/>
      <c r="C9" s="57"/>
      <c r="D9" s="52">
        <f t="shared" si="6"/>
        <v>0</v>
      </c>
      <c r="E9" s="38"/>
      <c r="F9" s="52">
        <f t="shared" si="7"/>
        <v>0</v>
      </c>
      <c r="G9" s="39"/>
      <c r="H9" s="53">
        <f t="shared" si="8"/>
        <v>0</v>
      </c>
      <c r="I9" s="40"/>
      <c r="J9" s="52">
        <f t="shared" si="9"/>
        <v>0</v>
      </c>
      <c r="K9" s="39"/>
      <c r="L9" s="53">
        <f t="shared" si="0"/>
        <v>0</v>
      </c>
      <c r="M9" s="39"/>
      <c r="N9" s="53">
        <f t="shared" si="1"/>
        <v>0</v>
      </c>
      <c r="O9" s="41"/>
      <c r="P9" s="54">
        <f t="shared" si="2"/>
        <v>0</v>
      </c>
      <c r="Q9" s="39">
        <v>2</v>
      </c>
      <c r="R9" s="52">
        <f t="shared" si="3"/>
        <v>0</v>
      </c>
      <c r="S9" s="42">
        <v>6</v>
      </c>
      <c r="T9" s="52">
        <f t="shared" si="4"/>
        <v>0</v>
      </c>
      <c r="U9" s="43">
        <f t="shared" si="10"/>
        <v>8</v>
      </c>
      <c r="V9" s="44">
        <f t="shared" si="5"/>
        <v>0</v>
      </c>
    </row>
    <row r="10" spans="1:22" ht="16.5">
      <c r="A10" s="75" t="s">
        <v>60</v>
      </c>
      <c r="B10" s="76"/>
      <c r="C10" s="57"/>
      <c r="D10" s="52">
        <f t="shared" si="6"/>
        <v>0</v>
      </c>
      <c r="E10" s="38"/>
      <c r="F10" s="52">
        <f t="shared" si="7"/>
        <v>0</v>
      </c>
      <c r="G10" s="39"/>
      <c r="H10" s="53">
        <f t="shared" si="8"/>
        <v>0</v>
      </c>
      <c r="I10" s="40"/>
      <c r="J10" s="52">
        <f t="shared" si="9"/>
        <v>0</v>
      </c>
      <c r="K10" s="39"/>
      <c r="L10" s="53">
        <f t="shared" si="0"/>
        <v>0</v>
      </c>
      <c r="M10" s="39"/>
      <c r="N10" s="53">
        <f t="shared" si="1"/>
        <v>0</v>
      </c>
      <c r="O10" s="41"/>
      <c r="P10" s="54">
        <f t="shared" si="2"/>
        <v>0</v>
      </c>
      <c r="Q10" s="39">
        <v>1</v>
      </c>
      <c r="R10" s="52">
        <f t="shared" si="3"/>
        <v>0</v>
      </c>
      <c r="S10" s="42"/>
      <c r="T10" s="52">
        <f t="shared" si="4"/>
        <v>0</v>
      </c>
      <c r="U10" s="43">
        <f t="shared" si="10"/>
        <v>1</v>
      </c>
      <c r="V10" s="44">
        <f t="shared" si="5"/>
        <v>0</v>
      </c>
    </row>
    <row r="11" spans="1:22" ht="33">
      <c r="A11" s="77" t="s">
        <v>23</v>
      </c>
      <c r="B11" s="74"/>
      <c r="C11" s="57"/>
      <c r="D11" s="52">
        <f t="shared" si="6"/>
        <v>0</v>
      </c>
      <c r="E11" s="38">
        <v>1</v>
      </c>
      <c r="F11" s="52">
        <f t="shared" si="7"/>
        <v>0</v>
      </c>
      <c r="G11" s="39">
        <v>1</v>
      </c>
      <c r="H11" s="53">
        <f t="shared" si="8"/>
        <v>0</v>
      </c>
      <c r="I11" s="40"/>
      <c r="J11" s="52">
        <f t="shared" si="9"/>
        <v>0</v>
      </c>
      <c r="K11" s="39"/>
      <c r="L11" s="53">
        <f t="shared" si="0"/>
        <v>0</v>
      </c>
      <c r="M11" s="39"/>
      <c r="N11" s="53">
        <f t="shared" si="1"/>
        <v>0</v>
      </c>
      <c r="O11" s="41"/>
      <c r="P11" s="54">
        <f t="shared" si="2"/>
        <v>0</v>
      </c>
      <c r="Q11" s="39"/>
      <c r="R11" s="52">
        <f t="shared" si="3"/>
        <v>0</v>
      </c>
      <c r="S11" s="42"/>
      <c r="T11" s="52">
        <f t="shared" si="4"/>
        <v>0</v>
      </c>
      <c r="U11" s="43">
        <f t="shared" si="10"/>
        <v>2</v>
      </c>
      <c r="V11" s="44">
        <f t="shared" si="5"/>
        <v>0</v>
      </c>
    </row>
    <row r="12" spans="1:22" ht="33">
      <c r="A12" s="77" t="s">
        <v>25</v>
      </c>
      <c r="B12" s="74"/>
      <c r="C12" s="57"/>
      <c r="D12" s="52">
        <f t="shared" si="6"/>
        <v>0</v>
      </c>
      <c r="E12" s="38"/>
      <c r="F12" s="52">
        <f t="shared" si="7"/>
        <v>0</v>
      </c>
      <c r="G12" s="39"/>
      <c r="H12" s="53">
        <f t="shared" si="8"/>
        <v>0</v>
      </c>
      <c r="I12" s="40"/>
      <c r="J12" s="52">
        <f t="shared" si="9"/>
        <v>0</v>
      </c>
      <c r="K12" s="39"/>
      <c r="L12" s="53">
        <f t="shared" si="0"/>
        <v>0</v>
      </c>
      <c r="M12" s="39"/>
      <c r="N12" s="53">
        <f t="shared" si="1"/>
        <v>0</v>
      </c>
      <c r="O12" s="41"/>
      <c r="P12" s="54">
        <f t="shared" si="2"/>
        <v>0</v>
      </c>
      <c r="Q12" s="39">
        <v>1</v>
      </c>
      <c r="R12" s="52">
        <f t="shared" si="3"/>
        <v>0</v>
      </c>
      <c r="S12" s="42">
        <v>1</v>
      </c>
      <c r="T12" s="52">
        <f t="shared" si="4"/>
        <v>0</v>
      </c>
      <c r="U12" s="43">
        <f t="shared" si="10"/>
        <v>2</v>
      </c>
      <c r="V12" s="44">
        <f t="shared" si="5"/>
        <v>0</v>
      </c>
    </row>
    <row r="13" spans="1:22" ht="33">
      <c r="A13" s="77" t="s">
        <v>24</v>
      </c>
      <c r="B13" s="74"/>
      <c r="C13" s="63"/>
      <c r="D13" s="52">
        <f t="shared" si="6"/>
        <v>0</v>
      </c>
      <c r="E13" s="47">
        <v>1</v>
      </c>
      <c r="F13" s="52">
        <f t="shared" si="7"/>
        <v>0</v>
      </c>
      <c r="G13" s="47">
        <v>1</v>
      </c>
      <c r="H13" s="53">
        <f t="shared" si="8"/>
        <v>0</v>
      </c>
      <c r="I13" s="47"/>
      <c r="J13" s="52">
        <f t="shared" si="9"/>
        <v>0</v>
      </c>
      <c r="K13" s="47"/>
      <c r="L13" s="53">
        <f t="shared" si="0"/>
        <v>0</v>
      </c>
      <c r="M13" s="47"/>
      <c r="N13" s="53">
        <f t="shared" si="1"/>
        <v>0</v>
      </c>
      <c r="O13" s="47"/>
      <c r="P13" s="54">
        <f t="shared" si="2"/>
        <v>0</v>
      </c>
      <c r="Q13" s="47">
        <v>2</v>
      </c>
      <c r="R13" s="52">
        <f t="shared" si="3"/>
        <v>0</v>
      </c>
      <c r="S13" s="47"/>
      <c r="T13" s="52">
        <f t="shared" si="4"/>
        <v>0</v>
      </c>
      <c r="U13" s="43">
        <f t="shared" si="10"/>
        <v>4</v>
      </c>
      <c r="V13" s="44">
        <f t="shared" si="5"/>
        <v>0</v>
      </c>
    </row>
    <row r="14" spans="1:22" ht="16.5">
      <c r="A14" s="73" t="s">
        <v>55</v>
      </c>
      <c r="B14" s="76"/>
      <c r="C14" s="63"/>
      <c r="D14" s="52">
        <f t="shared" si="6"/>
        <v>0</v>
      </c>
      <c r="E14" s="47"/>
      <c r="F14" s="52">
        <f t="shared" si="7"/>
        <v>0</v>
      </c>
      <c r="G14" s="47">
        <v>20</v>
      </c>
      <c r="H14" s="53">
        <f t="shared" si="8"/>
        <v>0</v>
      </c>
      <c r="I14" s="47"/>
      <c r="J14" s="52">
        <f t="shared" si="9"/>
        <v>0</v>
      </c>
      <c r="K14" s="47"/>
      <c r="L14" s="53">
        <f t="shared" si="0"/>
        <v>0</v>
      </c>
      <c r="M14" s="47"/>
      <c r="N14" s="53">
        <f t="shared" si="1"/>
        <v>0</v>
      </c>
      <c r="O14" s="47"/>
      <c r="P14" s="54">
        <f t="shared" si="2"/>
        <v>0</v>
      </c>
      <c r="Q14" s="47">
        <v>250</v>
      </c>
      <c r="R14" s="52">
        <f t="shared" si="3"/>
        <v>0</v>
      </c>
      <c r="S14" s="47"/>
      <c r="T14" s="52">
        <f t="shared" si="4"/>
        <v>0</v>
      </c>
      <c r="U14" s="43">
        <f t="shared" si="10"/>
        <v>270</v>
      </c>
      <c r="V14" s="44">
        <f t="shared" si="5"/>
        <v>0</v>
      </c>
    </row>
    <row r="15" spans="1:22" ht="16.5">
      <c r="A15" s="77" t="s">
        <v>6</v>
      </c>
      <c r="B15" s="74"/>
      <c r="C15" s="57">
        <v>5</v>
      </c>
      <c r="D15" s="52">
        <f t="shared" si="6"/>
        <v>0</v>
      </c>
      <c r="E15" s="38">
        <v>5</v>
      </c>
      <c r="F15" s="52">
        <f t="shared" si="7"/>
        <v>0</v>
      </c>
      <c r="G15" s="39">
        <v>5</v>
      </c>
      <c r="H15" s="53">
        <f t="shared" si="8"/>
        <v>0</v>
      </c>
      <c r="I15" s="39">
        <v>5</v>
      </c>
      <c r="J15" s="52">
        <f t="shared" si="9"/>
        <v>0</v>
      </c>
      <c r="K15" s="39">
        <v>5</v>
      </c>
      <c r="L15" s="53">
        <f t="shared" si="0"/>
        <v>0</v>
      </c>
      <c r="M15" s="39">
        <v>5</v>
      </c>
      <c r="N15" s="53">
        <f t="shared" si="1"/>
        <v>0</v>
      </c>
      <c r="O15" s="41"/>
      <c r="P15" s="54">
        <f t="shared" si="2"/>
        <v>0</v>
      </c>
      <c r="Q15" s="39">
        <v>5</v>
      </c>
      <c r="R15" s="52">
        <f t="shared" si="3"/>
        <v>0</v>
      </c>
      <c r="S15" s="42">
        <v>10</v>
      </c>
      <c r="T15" s="52">
        <f t="shared" si="4"/>
        <v>0</v>
      </c>
      <c r="U15" s="43">
        <f t="shared" si="10"/>
        <v>45</v>
      </c>
      <c r="V15" s="44">
        <f t="shared" si="5"/>
        <v>0</v>
      </c>
    </row>
    <row r="16" spans="1:22" ht="16.5">
      <c r="A16" s="77" t="s">
        <v>7</v>
      </c>
      <c r="B16" s="74"/>
      <c r="C16" s="57"/>
      <c r="D16" s="52">
        <f t="shared" si="6"/>
        <v>0</v>
      </c>
      <c r="E16" s="38"/>
      <c r="F16" s="52">
        <f t="shared" si="7"/>
        <v>0</v>
      </c>
      <c r="G16" s="39">
        <v>5</v>
      </c>
      <c r="H16" s="53">
        <f t="shared" si="8"/>
        <v>0</v>
      </c>
      <c r="I16" s="39">
        <v>5</v>
      </c>
      <c r="J16" s="52">
        <f t="shared" si="9"/>
        <v>0</v>
      </c>
      <c r="K16" s="39"/>
      <c r="L16" s="53">
        <f t="shared" si="0"/>
        <v>0</v>
      </c>
      <c r="M16" s="39">
        <v>1</v>
      </c>
      <c r="N16" s="53">
        <f t="shared" si="1"/>
        <v>0</v>
      </c>
      <c r="O16" s="41"/>
      <c r="P16" s="54">
        <f t="shared" si="2"/>
        <v>0</v>
      </c>
      <c r="Q16" s="39">
        <v>1</v>
      </c>
      <c r="R16" s="52">
        <f t="shared" si="3"/>
        <v>0</v>
      </c>
      <c r="S16" s="42"/>
      <c r="T16" s="52">
        <f t="shared" si="4"/>
        <v>0</v>
      </c>
      <c r="U16" s="43">
        <f t="shared" si="10"/>
        <v>12</v>
      </c>
      <c r="V16" s="44">
        <f t="shared" si="5"/>
        <v>0</v>
      </c>
    </row>
    <row r="17" spans="1:22" ht="16.5">
      <c r="A17" s="77" t="s">
        <v>53</v>
      </c>
      <c r="B17" s="74"/>
      <c r="C17" s="63"/>
      <c r="D17" s="52">
        <f t="shared" si="6"/>
        <v>0</v>
      </c>
      <c r="E17" s="47"/>
      <c r="F17" s="52">
        <f t="shared" si="7"/>
        <v>0</v>
      </c>
      <c r="G17" s="47"/>
      <c r="H17" s="53">
        <f t="shared" si="8"/>
        <v>0</v>
      </c>
      <c r="I17" s="47"/>
      <c r="J17" s="52">
        <f t="shared" si="9"/>
        <v>0</v>
      </c>
      <c r="K17" s="47"/>
      <c r="L17" s="53">
        <f t="shared" si="0"/>
        <v>0</v>
      </c>
      <c r="M17" s="47">
        <v>2</v>
      </c>
      <c r="N17" s="53">
        <f t="shared" si="1"/>
        <v>0</v>
      </c>
      <c r="O17" s="47"/>
      <c r="P17" s="54">
        <f t="shared" si="2"/>
        <v>0</v>
      </c>
      <c r="Q17" s="47"/>
      <c r="R17" s="52">
        <f t="shared" si="3"/>
        <v>0</v>
      </c>
      <c r="S17" s="47"/>
      <c r="T17" s="52">
        <f t="shared" si="4"/>
        <v>0</v>
      </c>
      <c r="U17" s="43">
        <f t="shared" si="10"/>
        <v>2</v>
      </c>
      <c r="V17" s="44">
        <f t="shared" si="5"/>
        <v>0</v>
      </c>
    </row>
    <row r="18" spans="1:22" ht="54.75" customHeight="1">
      <c r="A18" s="77" t="s">
        <v>71</v>
      </c>
      <c r="B18" s="74"/>
      <c r="C18" s="63"/>
      <c r="D18" s="52">
        <f t="shared" si="6"/>
        <v>0</v>
      </c>
      <c r="E18" s="47"/>
      <c r="F18" s="52">
        <f t="shared" si="7"/>
        <v>0</v>
      </c>
      <c r="G18" s="47"/>
      <c r="H18" s="53">
        <f t="shared" si="8"/>
        <v>0</v>
      </c>
      <c r="I18" s="47"/>
      <c r="J18" s="52">
        <f t="shared" si="9"/>
        <v>0</v>
      </c>
      <c r="K18" s="47"/>
      <c r="L18" s="53">
        <f t="shared" si="0"/>
        <v>0</v>
      </c>
      <c r="M18" s="47"/>
      <c r="N18" s="53">
        <f t="shared" si="1"/>
        <v>0</v>
      </c>
      <c r="O18" s="47"/>
      <c r="P18" s="54">
        <f t="shared" si="2"/>
        <v>0</v>
      </c>
      <c r="Q18" s="47">
        <v>12</v>
      </c>
      <c r="R18" s="52">
        <f t="shared" si="3"/>
        <v>0</v>
      </c>
      <c r="S18" s="47"/>
      <c r="T18" s="52">
        <f t="shared" si="4"/>
        <v>0</v>
      </c>
      <c r="U18" s="43">
        <f t="shared" si="10"/>
        <v>12</v>
      </c>
      <c r="V18" s="44">
        <f t="shared" si="5"/>
        <v>0</v>
      </c>
    </row>
    <row r="19" spans="1:22" ht="33">
      <c r="A19" s="77" t="s">
        <v>82</v>
      </c>
      <c r="B19" s="74"/>
      <c r="C19" s="57"/>
      <c r="D19" s="52">
        <f t="shared" si="6"/>
        <v>0</v>
      </c>
      <c r="E19" s="38"/>
      <c r="F19" s="52">
        <f t="shared" si="7"/>
        <v>0</v>
      </c>
      <c r="G19" s="39"/>
      <c r="H19" s="53">
        <f t="shared" si="8"/>
        <v>0</v>
      </c>
      <c r="I19" s="39">
        <v>4</v>
      </c>
      <c r="J19" s="52">
        <f t="shared" si="9"/>
        <v>0</v>
      </c>
      <c r="K19" s="39"/>
      <c r="L19" s="53">
        <f t="shared" si="0"/>
        <v>0</v>
      </c>
      <c r="M19" s="39"/>
      <c r="N19" s="53">
        <f t="shared" si="1"/>
        <v>0</v>
      </c>
      <c r="O19" s="41"/>
      <c r="P19" s="54">
        <f t="shared" si="2"/>
        <v>0</v>
      </c>
      <c r="Q19" s="39">
        <v>16</v>
      </c>
      <c r="R19" s="52">
        <f t="shared" si="3"/>
        <v>0</v>
      </c>
      <c r="S19" s="42"/>
      <c r="T19" s="52">
        <f t="shared" si="4"/>
        <v>0</v>
      </c>
      <c r="U19" s="43">
        <f t="shared" si="10"/>
        <v>20</v>
      </c>
      <c r="V19" s="44">
        <f t="shared" si="5"/>
        <v>0</v>
      </c>
    </row>
    <row r="20" spans="1:22" ht="33">
      <c r="A20" s="77" t="s">
        <v>83</v>
      </c>
      <c r="B20" s="74"/>
      <c r="C20" s="57"/>
      <c r="D20" s="52">
        <f t="shared" si="6"/>
        <v>0</v>
      </c>
      <c r="E20" s="38"/>
      <c r="F20" s="52">
        <f t="shared" si="7"/>
        <v>0</v>
      </c>
      <c r="G20" s="39"/>
      <c r="H20" s="53">
        <f t="shared" si="8"/>
        <v>0</v>
      </c>
      <c r="I20" s="39"/>
      <c r="J20" s="52">
        <f t="shared" si="9"/>
        <v>0</v>
      </c>
      <c r="K20" s="39"/>
      <c r="L20" s="53">
        <f t="shared" si="0"/>
        <v>0</v>
      </c>
      <c r="M20" s="39"/>
      <c r="N20" s="53">
        <f t="shared" si="1"/>
        <v>0</v>
      </c>
      <c r="O20" s="41"/>
      <c r="P20" s="54">
        <f t="shared" si="2"/>
        <v>0</v>
      </c>
      <c r="Q20" s="39">
        <v>16</v>
      </c>
      <c r="R20" s="52">
        <f t="shared" si="3"/>
        <v>0</v>
      </c>
      <c r="S20" s="42"/>
      <c r="T20" s="52">
        <f t="shared" si="4"/>
        <v>0</v>
      </c>
      <c r="U20" s="43">
        <f t="shared" si="10"/>
        <v>16</v>
      </c>
      <c r="V20" s="44">
        <f t="shared" si="5"/>
        <v>0</v>
      </c>
    </row>
    <row r="21" spans="1:22" ht="33">
      <c r="A21" s="77" t="s">
        <v>84</v>
      </c>
      <c r="B21" s="74"/>
      <c r="C21" s="57"/>
      <c r="D21" s="52">
        <f t="shared" si="6"/>
        <v>0</v>
      </c>
      <c r="E21" s="38"/>
      <c r="F21" s="52">
        <f t="shared" si="7"/>
        <v>0</v>
      </c>
      <c r="G21" s="39"/>
      <c r="H21" s="53">
        <f t="shared" si="8"/>
        <v>0</v>
      </c>
      <c r="I21" s="39"/>
      <c r="J21" s="52">
        <f t="shared" si="9"/>
        <v>0</v>
      </c>
      <c r="K21" s="39"/>
      <c r="L21" s="53">
        <f t="shared" si="0"/>
        <v>0</v>
      </c>
      <c r="M21" s="39"/>
      <c r="N21" s="53">
        <f t="shared" si="1"/>
        <v>0</v>
      </c>
      <c r="O21" s="41"/>
      <c r="P21" s="54">
        <f t="shared" si="2"/>
        <v>0</v>
      </c>
      <c r="Q21" s="39">
        <v>10</v>
      </c>
      <c r="R21" s="52">
        <f t="shared" si="3"/>
        <v>0</v>
      </c>
      <c r="S21" s="42"/>
      <c r="T21" s="52">
        <f t="shared" si="4"/>
        <v>0</v>
      </c>
      <c r="U21" s="43">
        <f t="shared" si="10"/>
        <v>10</v>
      </c>
      <c r="V21" s="44">
        <f t="shared" si="5"/>
        <v>0</v>
      </c>
    </row>
    <row r="22" spans="1:22" ht="50.25" customHeight="1">
      <c r="A22" s="73" t="s">
        <v>72</v>
      </c>
      <c r="B22" s="74"/>
      <c r="C22" s="57"/>
      <c r="D22" s="52">
        <f t="shared" si="6"/>
        <v>0</v>
      </c>
      <c r="E22" s="38"/>
      <c r="F22" s="52">
        <f t="shared" si="7"/>
        <v>0</v>
      </c>
      <c r="G22" s="39"/>
      <c r="H22" s="53">
        <f t="shared" si="8"/>
        <v>0</v>
      </c>
      <c r="I22" s="39"/>
      <c r="J22" s="52">
        <f t="shared" si="9"/>
        <v>0</v>
      </c>
      <c r="K22" s="39"/>
      <c r="L22" s="53">
        <f t="shared" si="0"/>
        <v>0</v>
      </c>
      <c r="M22" s="39"/>
      <c r="N22" s="53">
        <f t="shared" si="1"/>
        <v>0</v>
      </c>
      <c r="O22" s="41"/>
      <c r="P22" s="54">
        <f t="shared" si="2"/>
        <v>0</v>
      </c>
      <c r="Q22" s="39">
        <v>1</v>
      </c>
      <c r="R22" s="52">
        <f t="shared" si="3"/>
        <v>0</v>
      </c>
      <c r="S22" s="42"/>
      <c r="T22" s="52">
        <f t="shared" si="4"/>
        <v>0</v>
      </c>
      <c r="U22" s="43">
        <f t="shared" si="10"/>
        <v>1</v>
      </c>
      <c r="V22" s="44">
        <f t="shared" si="5"/>
        <v>0</v>
      </c>
    </row>
    <row r="23" spans="1:22" ht="50.25" customHeight="1">
      <c r="A23" s="73" t="s">
        <v>85</v>
      </c>
      <c r="B23" s="74"/>
      <c r="C23" s="57"/>
      <c r="D23" s="52">
        <f t="shared" si="6"/>
        <v>0</v>
      </c>
      <c r="E23" s="38"/>
      <c r="F23" s="52">
        <f t="shared" si="7"/>
        <v>0</v>
      </c>
      <c r="G23" s="39"/>
      <c r="H23" s="53">
        <f t="shared" si="8"/>
        <v>0</v>
      </c>
      <c r="I23" s="39">
        <v>2</v>
      </c>
      <c r="J23" s="52">
        <f t="shared" si="9"/>
        <v>0</v>
      </c>
      <c r="K23" s="39"/>
      <c r="L23" s="53">
        <f t="shared" si="0"/>
        <v>0</v>
      </c>
      <c r="M23" s="39"/>
      <c r="N23" s="53">
        <f t="shared" si="1"/>
        <v>0</v>
      </c>
      <c r="O23" s="41"/>
      <c r="P23" s="54">
        <f t="shared" si="2"/>
        <v>0</v>
      </c>
      <c r="Q23" s="39">
        <v>4</v>
      </c>
      <c r="R23" s="52">
        <f t="shared" si="3"/>
        <v>0</v>
      </c>
      <c r="S23" s="42"/>
      <c r="T23" s="52">
        <f t="shared" si="4"/>
        <v>0</v>
      </c>
      <c r="U23" s="43">
        <f t="shared" si="10"/>
        <v>6</v>
      </c>
      <c r="V23" s="44">
        <f t="shared" si="5"/>
        <v>0</v>
      </c>
    </row>
    <row r="24" spans="1:22" ht="50.25" customHeight="1">
      <c r="A24" s="73" t="s">
        <v>86</v>
      </c>
      <c r="B24" s="74"/>
      <c r="C24" s="57"/>
      <c r="D24" s="52">
        <f t="shared" si="6"/>
        <v>0</v>
      </c>
      <c r="E24" s="38"/>
      <c r="F24" s="52">
        <f t="shared" si="7"/>
        <v>0</v>
      </c>
      <c r="G24" s="39"/>
      <c r="H24" s="53">
        <f t="shared" si="8"/>
        <v>0</v>
      </c>
      <c r="I24" s="39"/>
      <c r="J24" s="52">
        <f t="shared" si="9"/>
        <v>0</v>
      </c>
      <c r="K24" s="39"/>
      <c r="L24" s="53">
        <f t="shared" si="0"/>
        <v>0</v>
      </c>
      <c r="M24" s="39"/>
      <c r="N24" s="53">
        <f t="shared" si="1"/>
        <v>0</v>
      </c>
      <c r="O24" s="41"/>
      <c r="P24" s="54">
        <f t="shared" si="2"/>
        <v>0</v>
      </c>
      <c r="Q24" s="39">
        <v>16</v>
      </c>
      <c r="R24" s="52">
        <f t="shared" si="3"/>
        <v>0</v>
      </c>
      <c r="S24" s="42"/>
      <c r="T24" s="52">
        <f t="shared" si="4"/>
        <v>0</v>
      </c>
      <c r="U24" s="43">
        <f t="shared" si="10"/>
        <v>16</v>
      </c>
      <c r="V24" s="44">
        <f t="shared" si="5"/>
        <v>0</v>
      </c>
    </row>
    <row r="25" spans="1:22" ht="50.25" customHeight="1">
      <c r="A25" s="73" t="s">
        <v>87</v>
      </c>
      <c r="B25" s="74"/>
      <c r="C25" s="57"/>
      <c r="D25" s="52">
        <f t="shared" si="6"/>
        <v>0</v>
      </c>
      <c r="E25" s="38"/>
      <c r="F25" s="52">
        <f t="shared" si="7"/>
        <v>0</v>
      </c>
      <c r="G25" s="39"/>
      <c r="H25" s="53">
        <f t="shared" si="8"/>
        <v>0</v>
      </c>
      <c r="I25" s="39"/>
      <c r="J25" s="52">
        <f t="shared" si="9"/>
        <v>0</v>
      </c>
      <c r="K25" s="39"/>
      <c r="L25" s="53">
        <f t="shared" si="0"/>
        <v>0</v>
      </c>
      <c r="M25" s="39"/>
      <c r="N25" s="53">
        <f t="shared" si="1"/>
        <v>0</v>
      </c>
      <c r="O25" s="41"/>
      <c r="P25" s="54">
        <f t="shared" si="2"/>
        <v>0</v>
      </c>
      <c r="Q25" s="39">
        <v>16</v>
      </c>
      <c r="R25" s="52">
        <f t="shared" si="3"/>
        <v>0</v>
      </c>
      <c r="S25" s="42"/>
      <c r="T25" s="52">
        <f t="shared" si="4"/>
        <v>0</v>
      </c>
      <c r="U25" s="43">
        <f t="shared" si="10"/>
        <v>16</v>
      </c>
      <c r="V25" s="44">
        <f t="shared" si="5"/>
        <v>0</v>
      </c>
    </row>
    <row r="26" spans="1:22" ht="16.5">
      <c r="A26" s="77" t="s">
        <v>58</v>
      </c>
      <c r="B26" s="76"/>
      <c r="C26" s="57"/>
      <c r="D26" s="52">
        <f t="shared" si="6"/>
        <v>0</v>
      </c>
      <c r="E26" s="38"/>
      <c r="F26" s="52">
        <f t="shared" si="7"/>
        <v>0</v>
      </c>
      <c r="G26" s="39"/>
      <c r="H26" s="53">
        <f t="shared" si="8"/>
        <v>0</v>
      </c>
      <c r="I26" s="39"/>
      <c r="J26" s="52">
        <f t="shared" si="9"/>
        <v>0</v>
      </c>
      <c r="K26" s="39"/>
      <c r="L26" s="53">
        <f t="shared" si="0"/>
        <v>0</v>
      </c>
      <c r="M26" s="39"/>
      <c r="N26" s="53">
        <f t="shared" si="1"/>
        <v>0</v>
      </c>
      <c r="O26" s="41"/>
      <c r="P26" s="54">
        <f t="shared" si="2"/>
        <v>0</v>
      </c>
      <c r="Q26" s="39">
        <v>10</v>
      </c>
      <c r="R26" s="52">
        <f t="shared" si="3"/>
        <v>0</v>
      </c>
      <c r="S26" s="42"/>
      <c r="T26" s="52">
        <f t="shared" si="4"/>
        <v>0</v>
      </c>
      <c r="U26" s="43">
        <f t="shared" si="10"/>
        <v>10</v>
      </c>
      <c r="V26" s="44">
        <f t="shared" si="5"/>
        <v>0</v>
      </c>
    </row>
    <row r="27" spans="1:22" ht="33">
      <c r="A27" s="77" t="s">
        <v>78</v>
      </c>
      <c r="B27" s="74"/>
      <c r="C27" s="57"/>
      <c r="D27" s="52">
        <f t="shared" si="6"/>
        <v>0</v>
      </c>
      <c r="E27" s="38">
        <v>5</v>
      </c>
      <c r="F27" s="52">
        <f t="shared" si="7"/>
        <v>0</v>
      </c>
      <c r="G27" s="39">
        <v>2</v>
      </c>
      <c r="H27" s="53">
        <f t="shared" si="8"/>
        <v>0</v>
      </c>
      <c r="I27" s="39">
        <v>1</v>
      </c>
      <c r="J27" s="52">
        <f t="shared" si="9"/>
        <v>0</v>
      </c>
      <c r="K27" s="39"/>
      <c r="L27" s="53">
        <f t="shared" si="0"/>
        <v>0</v>
      </c>
      <c r="M27" s="39"/>
      <c r="N27" s="53">
        <f t="shared" si="1"/>
        <v>0</v>
      </c>
      <c r="O27" s="41"/>
      <c r="P27" s="54">
        <f t="shared" si="2"/>
        <v>0</v>
      </c>
      <c r="Q27" s="39">
        <v>7</v>
      </c>
      <c r="R27" s="52">
        <f t="shared" si="3"/>
        <v>0</v>
      </c>
      <c r="S27" s="42"/>
      <c r="T27" s="52">
        <f t="shared" si="4"/>
        <v>0</v>
      </c>
      <c r="U27" s="43">
        <f t="shared" si="10"/>
        <v>15</v>
      </c>
      <c r="V27" s="44">
        <f t="shared" si="5"/>
        <v>0</v>
      </c>
    </row>
    <row r="28" spans="1:22" ht="33">
      <c r="A28" s="77" t="s">
        <v>73</v>
      </c>
      <c r="B28" s="74"/>
      <c r="C28" s="57">
        <v>20</v>
      </c>
      <c r="D28" s="52">
        <f t="shared" si="6"/>
        <v>0</v>
      </c>
      <c r="E28" s="38">
        <v>20</v>
      </c>
      <c r="F28" s="52">
        <f t="shared" si="7"/>
        <v>0</v>
      </c>
      <c r="G28" s="39">
        <v>20</v>
      </c>
      <c r="H28" s="53">
        <f t="shared" si="8"/>
        <v>0</v>
      </c>
      <c r="I28" s="39">
        <v>15</v>
      </c>
      <c r="J28" s="52">
        <f t="shared" si="9"/>
        <v>0</v>
      </c>
      <c r="K28" s="39">
        <v>10</v>
      </c>
      <c r="L28" s="53">
        <f t="shared" si="0"/>
        <v>0</v>
      </c>
      <c r="M28" s="39">
        <v>10</v>
      </c>
      <c r="N28" s="53">
        <f t="shared" si="1"/>
        <v>0</v>
      </c>
      <c r="O28" s="41"/>
      <c r="P28" s="54">
        <f t="shared" si="2"/>
        <v>0</v>
      </c>
      <c r="Q28" s="39">
        <v>100</v>
      </c>
      <c r="R28" s="52">
        <f t="shared" si="3"/>
        <v>0</v>
      </c>
      <c r="S28" s="42">
        <v>20</v>
      </c>
      <c r="T28" s="52">
        <f t="shared" si="4"/>
        <v>0</v>
      </c>
      <c r="U28" s="43">
        <f t="shared" si="10"/>
        <v>215</v>
      </c>
      <c r="V28" s="44">
        <f t="shared" si="5"/>
        <v>0</v>
      </c>
    </row>
    <row r="29" spans="1:22" ht="16.5">
      <c r="A29" s="77" t="s">
        <v>26</v>
      </c>
      <c r="B29" s="74"/>
      <c r="C29" s="57">
        <v>10</v>
      </c>
      <c r="D29" s="52">
        <f t="shared" si="6"/>
        <v>0</v>
      </c>
      <c r="E29" s="38"/>
      <c r="F29" s="52">
        <f t="shared" si="7"/>
        <v>0</v>
      </c>
      <c r="G29" s="39"/>
      <c r="H29" s="53">
        <f t="shared" si="8"/>
        <v>0</v>
      </c>
      <c r="I29" s="40"/>
      <c r="J29" s="52">
        <f t="shared" si="9"/>
        <v>0</v>
      </c>
      <c r="K29" s="39"/>
      <c r="L29" s="53">
        <f t="shared" si="0"/>
        <v>0</v>
      </c>
      <c r="M29" s="39"/>
      <c r="N29" s="53">
        <f t="shared" si="1"/>
        <v>0</v>
      </c>
      <c r="O29" s="41"/>
      <c r="P29" s="54">
        <f t="shared" si="2"/>
        <v>0</v>
      </c>
      <c r="Q29" s="39"/>
      <c r="R29" s="52">
        <f t="shared" si="3"/>
        <v>0</v>
      </c>
      <c r="S29" s="42"/>
      <c r="T29" s="52">
        <f t="shared" si="4"/>
        <v>0</v>
      </c>
      <c r="U29" s="43">
        <f t="shared" si="10"/>
        <v>10</v>
      </c>
      <c r="V29" s="44">
        <f t="shared" si="5"/>
        <v>0</v>
      </c>
    </row>
    <row r="30" spans="1:22" ht="16.5">
      <c r="A30" s="77" t="s">
        <v>50</v>
      </c>
      <c r="B30" s="74"/>
      <c r="C30" s="57"/>
      <c r="D30" s="52">
        <f t="shared" si="6"/>
        <v>0</v>
      </c>
      <c r="E30" s="37"/>
      <c r="F30" s="52">
        <f t="shared" si="7"/>
        <v>0</v>
      </c>
      <c r="G30" s="39">
        <v>10</v>
      </c>
      <c r="H30" s="53">
        <f t="shared" si="8"/>
        <v>0</v>
      </c>
      <c r="I30" s="40">
        <v>10</v>
      </c>
      <c r="J30" s="52">
        <f t="shared" si="9"/>
        <v>0</v>
      </c>
      <c r="K30" s="39"/>
      <c r="L30" s="53">
        <f t="shared" si="0"/>
        <v>0</v>
      </c>
      <c r="M30" s="39"/>
      <c r="N30" s="53">
        <f t="shared" si="1"/>
        <v>0</v>
      </c>
      <c r="O30" s="41"/>
      <c r="P30" s="54">
        <f t="shared" si="2"/>
        <v>0</v>
      </c>
      <c r="Q30" s="39">
        <v>15</v>
      </c>
      <c r="R30" s="52">
        <f t="shared" si="3"/>
        <v>0</v>
      </c>
      <c r="S30" s="42">
        <v>10</v>
      </c>
      <c r="T30" s="52">
        <f t="shared" si="4"/>
        <v>0</v>
      </c>
      <c r="U30" s="43">
        <f t="shared" si="10"/>
        <v>45</v>
      </c>
      <c r="V30" s="44">
        <f t="shared" si="5"/>
        <v>0</v>
      </c>
    </row>
    <row r="31" spans="1:22" ht="16.5">
      <c r="A31" s="77" t="s">
        <v>49</v>
      </c>
      <c r="B31" s="74"/>
      <c r="C31" s="57"/>
      <c r="D31" s="52">
        <f t="shared" si="6"/>
        <v>0</v>
      </c>
      <c r="E31" s="37"/>
      <c r="F31" s="52">
        <f t="shared" si="7"/>
        <v>0</v>
      </c>
      <c r="G31" s="39">
        <v>5</v>
      </c>
      <c r="H31" s="53">
        <f t="shared" si="8"/>
        <v>0</v>
      </c>
      <c r="I31" s="40"/>
      <c r="J31" s="52">
        <f t="shared" si="9"/>
        <v>0</v>
      </c>
      <c r="K31" s="39"/>
      <c r="L31" s="53">
        <f aca="true" t="shared" si="11" ref="L31:L61">K31*B31</f>
        <v>0</v>
      </c>
      <c r="M31" s="39">
        <v>2</v>
      </c>
      <c r="N31" s="53">
        <f aca="true" t="shared" si="12" ref="N31:N61">M31*B31</f>
        <v>0</v>
      </c>
      <c r="O31" s="41"/>
      <c r="P31" s="54">
        <f aca="true" t="shared" si="13" ref="P31:P61">O31*B31</f>
        <v>0</v>
      </c>
      <c r="Q31" s="39">
        <v>5</v>
      </c>
      <c r="R31" s="52">
        <f aca="true" t="shared" si="14" ref="R31:R61">Q31*B31</f>
        <v>0</v>
      </c>
      <c r="S31" s="42">
        <v>10</v>
      </c>
      <c r="T31" s="52">
        <f aca="true" t="shared" si="15" ref="T31:T61">S31*B31</f>
        <v>0</v>
      </c>
      <c r="U31" s="43">
        <f t="shared" si="10"/>
        <v>22</v>
      </c>
      <c r="V31" s="44">
        <f aca="true" t="shared" si="16" ref="V31:V61">U31*B31</f>
        <v>0</v>
      </c>
    </row>
    <row r="32" spans="1:22" ht="33">
      <c r="A32" s="77" t="s">
        <v>75</v>
      </c>
      <c r="B32" s="74"/>
      <c r="C32" s="57">
        <v>1</v>
      </c>
      <c r="D32" s="52">
        <f t="shared" si="6"/>
        <v>0</v>
      </c>
      <c r="E32" s="37">
        <v>1</v>
      </c>
      <c r="F32" s="52">
        <f t="shared" si="7"/>
        <v>0</v>
      </c>
      <c r="G32" s="39">
        <v>1</v>
      </c>
      <c r="H32" s="53">
        <f t="shared" si="8"/>
        <v>0</v>
      </c>
      <c r="I32" s="40">
        <v>1</v>
      </c>
      <c r="J32" s="52">
        <f t="shared" si="9"/>
        <v>0</v>
      </c>
      <c r="K32" s="39">
        <v>1</v>
      </c>
      <c r="L32" s="53">
        <f t="shared" si="11"/>
        <v>0</v>
      </c>
      <c r="M32" s="39">
        <v>1</v>
      </c>
      <c r="N32" s="53">
        <f t="shared" si="12"/>
        <v>0</v>
      </c>
      <c r="O32" s="41">
        <v>1</v>
      </c>
      <c r="P32" s="54">
        <f t="shared" si="13"/>
        <v>0</v>
      </c>
      <c r="Q32" s="39"/>
      <c r="R32" s="52">
        <f t="shared" si="14"/>
        <v>0</v>
      </c>
      <c r="S32" s="42"/>
      <c r="T32" s="52">
        <f t="shared" si="15"/>
        <v>0</v>
      </c>
      <c r="U32" s="43">
        <f t="shared" si="10"/>
        <v>7</v>
      </c>
      <c r="V32" s="44">
        <f t="shared" si="16"/>
        <v>0</v>
      </c>
    </row>
    <row r="33" spans="1:22" ht="33">
      <c r="A33" s="77" t="s">
        <v>74</v>
      </c>
      <c r="B33" s="74"/>
      <c r="C33" s="57"/>
      <c r="D33" s="52">
        <f t="shared" si="6"/>
        <v>0</v>
      </c>
      <c r="E33" s="37"/>
      <c r="F33" s="52">
        <f t="shared" si="7"/>
        <v>0</v>
      </c>
      <c r="G33" s="39"/>
      <c r="H33" s="53">
        <f t="shared" si="8"/>
        <v>0</v>
      </c>
      <c r="I33" s="40">
        <v>1</v>
      </c>
      <c r="J33" s="52">
        <f t="shared" si="9"/>
        <v>0</v>
      </c>
      <c r="K33" s="39"/>
      <c r="L33" s="53">
        <f t="shared" si="11"/>
        <v>0</v>
      </c>
      <c r="M33" s="39"/>
      <c r="N33" s="53">
        <f t="shared" si="12"/>
        <v>0</v>
      </c>
      <c r="O33" s="41"/>
      <c r="P33" s="54">
        <f t="shared" si="13"/>
        <v>0</v>
      </c>
      <c r="Q33" s="39">
        <v>6</v>
      </c>
      <c r="R33" s="52">
        <f t="shared" si="14"/>
        <v>0</v>
      </c>
      <c r="S33" s="42"/>
      <c r="T33" s="52">
        <f t="shared" si="15"/>
        <v>0</v>
      </c>
      <c r="U33" s="43">
        <f t="shared" si="10"/>
        <v>7</v>
      </c>
      <c r="V33" s="44">
        <f t="shared" si="16"/>
        <v>0</v>
      </c>
    </row>
    <row r="34" spans="1:22" ht="16.5">
      <c r="A34" s="77" t="s">
        <v>36</v>
      </c>
      <c r="B34" s="74"/>
      <c r="C34" s="57"/>
      <c r="D34" s="52">
        <f t="shared" si="6"/>
        <v>0</v>
      </c>
      <c r="E34" s="38">
        <v>10</v>
      </c>
      <c r="F34" s="52">
        <f t="shared" si="7"/>
        <v>0</v>
      </c>
      <c r="G34" s="38"/>
      <c r="H34" s="53">
        <f t="shared" si="8"/>
        <v>0</v>
      </c>
      <c r="I34" s="38">
        <v>20</v>
      </c>
      <c r="J34" s="52">
        <f t="shared" si="9"/>
        <v>0</v>
      </c>
      <c r="K34" s="38"/>
      <c r="L34" s="53">
        <f t="shared" si="11"/>
        <v>0</v>
      </c>
      <c r="M34" s="38"/>
      <c r="N34" s="53">
        <f t="shared" si="12"/>
        <v>0</v>
      </c>
      <c r="O34" s="45"/>
      <c r="P34" s="54">
        <f t="shared" si="13"/>
        <v>0</v>
      </c>
      <c r="Q34" s="38"/>
      <c r="R34" s="52">
        <f t="shared" si="14"/>
        <v>0</v>
      </c>
      <c r="S34" s="38"/>
      <c r="T34" s="52">
        <f t="shared" si="15"/>
        <v>0</v>
      </c>
      <c r="U34" s="43">
        <f t="shared" si="10"/>
        <v>30</v>
      </c>
      <c r="V34" s="44">
        <f t="shared" si="16"/>
        <v>0</v>
      </c>
    </row>
    <row r="35" spans="1:22" ht="16.5">
      <c r="A35" s="77" t="s">
        <v>1</v>
      </c>
      <c r="B35" s="74"/>
      <c r="C35" s="57"/>
      <c r="D35" s="52">
        <f t="shared" si="6"/>
        <v>0</v>
      </c>
      <c r="E35" s="38"/>
      <c r="F35" s="52">
        <f t="shared" si="7"/>
        <v>0</v>
      </c>
      <c r="G35" s="38">
        <v>3</v>
      </c>
      <c r="H35" s="53">
        <f t="shared" si="8"/>
        <v>0</v>
      </c>
      <c r="I35" s="38"/>
      <c r="J35" s="52">
        <f t="shared" si="9"/>
        <v>0</v>
      </c>
      <c r="K35" s="38"/>
      <c r="L35" s="53">
        <f t="shared" si="11"/>
        <v>0</v>
      </c>
      <c r="M35" s="38"/>
      <c r="N35" s="53">
        <f t="shared" si="12"/>
        <v>0</v>
      </c>
      <c r="O35" s="45"/>
      <c r="P35" s="54">
        <f t="shared" si="13"/>
        <v>0</v>
      </c>
      <c r="Q35" s="38"/>
      <c r="R35" s="52">
        <f t="shared" si="14"/>
        <v>0</v>
      </c>
      <c r="S35" s="38"/>
      <c r="T35" s="52">
        <f t="shared" si="15"/>
        <v>0</v>
      </c>
      <c r="U35" s="43">
        <f t="shared" si="10"/>
        <v>3</v>
      </c>
      <c r="V35" s="44">
        <f t="shared" si="16"/>
        <v>0</v>
      </c>
    </row>
    <row r="36" spans="1:22" ht="16.5">
      <c r="A36" s="73" t="s">
        <v>34</v>
      </c>
      <c r="B36" s="74"/>
      <c r="C36" s="57"/>
      <c r="D36" s="52">
        <f t="shared" si="6"/>
        <v>0</v>
      </c>
      <c r="E36" s="38"/>
      <c r="F36" s="52">
        <f t="shared" si="7"/>
        <v>0</v>
      </c>
      <c r="G36" s="38">
        <v>5</v>
      </c>
      <c r="H36" s="53">
        <f t="shared" si="8"/>
        <v>0</v>
      </c>
      <c r="I36" s="38"/>
      <c r="J36" s="52">
        <f t="shared" si="9"/>
        <v>0</v>
      </c>
      <c r="K36" s="38">
        <v>5</v>
      </c>
      <c r="L36" s="53">
        <f t="shared" si="11"/>
        <v>0</v>
      </c>
      <c r="M36" s="38"/>
      <c r="N36" s="53">
        <f t="shared" si="12"/>
        <v>0</v>
      </c>
      <c r="O36" s="45"/>
      <c r="P36" s="54">
        <f t="shared" si="13"/>
        <v>0</v>
      </c>
      <c r="Q36" s="38"/>
      <c r="R36" s="52">
        <f t="shared" si="14"/>
        <v>0</v>
      </c>
      <c r="S36" s="38"/>
      <c r="T36" s="52">
        <f t="shared" si="15"/>
        <v>0</v>
      </c>
      <c r="U36" s="43">
        <f t="shared" si="10"/>
        <v>10</v>
      </c>
      <c r="V36" s="44">
        <f t="shared" si="16"/>
        <v>0</v>
      </c>
    </row>
    <row r="37" spans="1:22" ht="16.5">
      <c r="A37" s="73" t="s">
        <v>35</v>
      </c>
      <c r="B37" s="74"/>
      <c r="C37" s="57"/>
      <c r="D37" s="52">
        <f t="shared" si="6"/>
        <v>0</v>
      </c>
      <c r="E37" s="38"/>
      <c r="F37" s="52">
        <f t="shared" si="7"/>
        <v>0</v>
      </c>
      <c r="G37" s="38">
        <v>5</v>
      </c>
      <c r="H37" s="53">
        <f t="shared" si="8"/>
        <v>0</v>
      </c>
      <c r="I37" s="38"/>
      <c r="J37" s="52">
        <f t="shared" si="9"/>
        <v>0</v>
      </c>
      <c r="K37" s="38">
        <v>5</v>
      </c>
      <c r="L37" s="53">
        <f t="shared" si="11"/>
        <v>0</v>
      </c>
      <c r="M37" s="38"/>
      <c r="N37" s="53">
        <f t="shared" si="12"/>
        <v>0</v>
      </c>
      <c r="O37" s="45"/>
      <c r="P37" s="54">
        <f t="shared" si="13"/>
        <v>0</v>
      </c>
      <c r="Q37" s="38"/>
      <c r="R37" s="52">
        <f t="shared" si="14"/>
        <v>0</v>
      </c>
      <c r="S37" s="38"/>
      <c r="T37" s="52">
        <f t="shared" si="15"/>
        <v>0</v>
      </c>
      <c r="U37" s="43">
        <f t="shared" si="10"/>
        <v>10</v>
      </c>
      <c r="V37" s="44">
        <f t="shared" si="16"/>
        <v>0</v>
      </c>
    </row>
    <row r="38" spans="1:22" ht="16.5">
      <c r="A38" s="77" t="s">
        <v>38</v>
      </c>
      <c r="B38" s="74"/>
      <c r="C38" s="57"/>
      <c r="D38" s="52">
        <f t="shared" si="6"/>
        <v>0</v>
      </c>
      <c r="E38" s="38"/>
      <c r="F38" s="52">
        <f t="shared" si="7"/>
        <v>0</v>
      </c>
      <c r="G38" s="38"/>
      <c r="H38" s="53">
        <f t="shared" si="8"/>
        <v>0</v>
      </c>
      <c r="I38" s="38"/>
      <c r="J38" s="52">
        <f t="shared" si="9"/>
        <v>0</v>
      </c>
      <c r="K38" s="38"/>
      <c r="L38" s="53">
        <f t="shared" si="11"/>
        <v>0</v>
      </c>
      <c r="M38" s="38"/>
      <c r="N38" s="53">
        <f t="shared" si="12"/>
        <v>0</v>
      </c>
      <c r="O38" s="45"/>
      <c r="P38" s="54">
        <f t="shared" si="13"/>
        <v>0</v>
      </c>
      <c r="Q38" s="38">
        <v>15</v>
      </c>
      <c r="R38" s="52">
        <f t="shared" si="14"/>
        <v>0</v>
      </c>
      <c r="S38" s="38"/>
      <c r="T38" s="52">
        <f t="shared" si="15"/>
        <v>0</v>
      </c>
      <c r="U38" s="43">
        <f t="shared" si="10"/>
        <v>15</v>
      </c>
      <c r="V38" s="44">
        <f t="shared" si="16"/>
        <v>0</v>
      </c>
    </row>
    <row r="39" spans="1:22" ht="16.5">
      <c r="A39" s="77" t="s">
        <v>37</v>
      </c>
      <c r="B39" s="74"/>
      <c r="C39" s="57"/>
      <c r="D39" s="52">
        <f t="shared" si="6"/>
        <v>0</v>
      </c>
      <c r="E39" s="38">
        <v>10</v>
      </c>
      <c r="F39" s="52">
        <f t="shared" si="7"/>
        <v>0</v>
      </c>
      <c r="G39" s="38"/>
      <c r="H39" s="53">
        <f t="shared" si="8"/>
        <v>0</v>
      </c>
      <c r="I39" s="38"/>
      <c r="J39" s="52">
        <f t="shared" si="9"/>
        <v>0</v>
      </c>
      <c r="K39" s="38"/>
      <c r="L39" s="53">
        <f t="shared" si="11"/>
        <v>0</v>
      </c>
      <c r="M39" s="38">
        <v>5</v>
      </c>
      <c r="N39" s="53">
        <f t="shared" si="12"/>
        <v>0</v>
      </c>
      <c r="O39" s="45"/>
      <c r="P39" s="54">
        <f t="shared" si="13"/>
        <v>0</v>
      </c>
      <c r="Q39" s="38"/>
      <c r="R39" s="52">
        <f t="shared" si="14"/>
        <v>0</v>
      </c>
      <c r="S39" s="38"/>
      <c r="T39" s="52">
        <f t="shared" si="15"/>
        <v>0</v>
      </c>
      <c r="U39" s="43">
        <f t="shared" si="10"/>
        <v>15</v>
      </c>
      <c r="V39" s="44">
        <f t="shared" si="16"/>
        <v>0</v>
      </c>
    </row>
    <row r="40" spans="1:22" ht="16.5">
      <c r="A40" s="77" t="s">
        <v>44</v>
      </c>
      <c r="B40" s="74"/>
      <c r="C40" s="57"/>
      <c r="D40" s="52">
        <f t="shared" si="6"/>
        <v>0</v>
      </c>
      <c r="E40" s="38"/>
      <c r="F40" s="52">
        <f t="shared" si="7"/>
        <v>0</v>
      </c>
      <c r="G40" s="38">
        <v>1</v>
      </c>
      <c r="H40" s="53">
        <f t="shared" si="8"/>
        <v>0</v>
      </c>
      <c r="I40" s="38"/>
      <c r="J40" s="52">
        <f t="shared" si="9"/>
        <v>0</v>
      </c>
      <c r="K40" s="38"/>
      <c r="L40" s="53">
        <f t="shared" si="11"/>
        <v>0</v>
      </c>
      <c r="M40" s="38"/>
      <c r="N40" s="53">
        <f t="shared" si="12"/>
        <v>0</v>
      </c>
      <c r="O40" s="45"/>
      <c r="P40" s="54">
        <f t="shared" si="13"/>
        <v>0</v>
      </c>
      <c r="Q40" s="38"/>
      <c r="R40" s="52">
        <f t="shared" si="14"/>
        <v>0</v>
      </c>
      <c r="S40" s="38">
        <v>2</v>
      </c>
      <c r="T40" s="52">
        <f t="shared" si="15"/>
        <v>0</v>
      </c>
      <c r="U40" s="43">
        <f t="shared" si="10"/>
        <v>3</v>
      </c>
      <c r="V40" s="44">
        <f t="shared" si="16"/>
        <v>0</v>
      </c>
    </row>
    <row r="41" spans="1:22" ht="24" customHeight="1">
      <c r="A41" s="77" t="s">
        <v>45</v>
      </c>
      <c r="B41" s="74"/>
      <c r="C41" s="57">
        <v>1</v>
      </c>
      <c r="D41" s="52">
        <f t="shared" si="6"/>
        <v>0</v>
      </c>
      <c r="E41" s="38"/>
      <c r="F41" s="52">
        <f t="shared" si="7"/>
        <v>0</v>
      </c>
      <c r="G41" s="38"/>
      <c r="H41" s="53">
        <f t="shared" si="8"/>
        <v>0</v>
      </c>
      <c r="I41" s="38"/>
      <c r="J41" s="52">
        <f t="shared" si="9"/>
        <v>0</v>
      </c>
      <c r="K41" s="38"/>
      <c r="L41" s="53">
        <f t="shared" si="11"/>
        <v>0</v>
      </c>
      <c r="M41" s="38"/>
      <c r="N41" s="53">
        <f t="shared" si="12"/>
        <v>0</v>
      </c>
      <c r="O41" s="45"/>
      <c r="P41" s="54">
        <f t="shared" si="13"/>
        <v>0</v>
      </c>
      <c r="Q41" s="38"/>
      <c r="R41" s="52">
        <f t="shared" si="14"/>
        <v>0</v>
      </c>
      <c r="S41" s="38">
        <v>2</v>
      </c>
      <c r="T41" s="52">
        <f t="shared" si="15"/>
        <v>0</v>
      </c>
      <c r="U41" s="43">
        <f t="shared" si="10"/>
        <v>3</v>
      </c>
      <c r="V41" s="44">
        <f t="shared" si="16"/>
        <v>0</v>
      </c>
    </row>
    <row r="42" spans="1:22" ht="16.5">
      <c r="A42" s="73" t="s">
        <v>70</v>
      </c>
      <c r="B42" s="74"/>
      <c r="C42" s="63"/>
      <c r="D42" s="52">
        <f t="shared" si="6"/>
        <v>0</v>
      </c>
      <c r="E42" s="47">
        <v>1</v>
      </c>
      <c r="F42" s="52">
        <f t="shared" si="7"/>
        <v>0</v>
      </c>
      <c r="G42" s="47"/>
      <c r="H42" s="53">
        <f t="shared" si="8"/>
        <v>0</v>
      </c>
      <c r="I42" s="47"/>
      <c r="J42" s="52">
        <f t="shared" si="9"/>
        <v>0</v>
      </c>
      <c r="K42" s="47"/>
      <c r="L42" s="53">
        <f t="shared" si="11"/>
        <v>0</v>
      </c>
      <c r="M42" s="47"/>
      <c r="N42" s="53">
        <f t="shared" si="12"/>
        <v>0</v>
      </c>
      <c r="O42" s="47"/>
      <c r="P42" s="54">
        <f t="shared" si="13"/>
        <v>0</v>
      </c>
      <c r="Q42" s="47"/>
      <c r="R42" s="52">
        <f t="shared" si="14"/>
        <v>0</v>
      </c>
      <c r="S42" s="47"/>
      <c r="T42" s="52">
        <f t="shared" si="15"/>
        <v>0</v>
      </c>
      <c r="U42" s="43">
        <f t="shared" si="10"/>
        <v>1</v>
      </c>
      <c r="V42" s="44">
        <f t="shared" si="16"/>
        <v>0</v>
      </c>
    </row>
    <row r="43" spans="1:22" ht="16.5">
      <c r="A43" s="77" t="s">
        <v>39</v>
      </c>
      <c r="B43" s="74"/>
      <c r="C43" s="57"/>
      <c r="D43" s="52">
        <f t="shared" si="6"/>
        <v>0</v>
      </c>
      <c r="E43" s="38"/>
      <c r="F43" s="52">
        <f t="shared" si="7"/>
        <v>0</v>
      </c>
      <c r="G43" s="38">
        <v>10</v>
      </c>
      <c r="H43" s="53">
        <f t="shared" si="8"/>
        <v>0</v>
      </c>
      <c r="I43" s="38"/>
      <c r="J43" s="52">
        <f t="shared" si="9"/>
        <v>0</v>
      </c>
      <c r="K43" s="38"/>
      <c r="L43" s="53">
        <f t="shared" si="11"/>
        <v>0</v>
      </c>
      <c r="M43" s="38">
        <v>10</v>
      </c>
      <c r="N43" s="53">
        <f t="shared" si="12"/>
        <v>0</v>
      </c>
      <c r="O43" s="45"/>
      <c r="P43" s="54">
        <f t="shared" si="13"/>
        <v>0</v>
      </c>
      <c r="Q43" s="38">
        <v>25</v>
      </c>
      <c r="R43" s="52">
        <f t="shared" si="14"/>
        <v>0</v>
      </c>
      <c r="S43" s="38"/>
      <c r="T43" s="52">
        <f t="shared" si="15"/>
        <v>0</v>
      </c>
      <c r="U43" s="43">
        <f t="shared" si="10"/>
        <v>45</v>
      </c>
      <c r="V43" s="44">
        <f t="shared" si="16"/>
        <v>0</v>
      </c>
    </row>
    <row r="44" spans="1:22" ht="16.5">
      <c r="A44" s="77" t="s">
        <v>40</v>
      </c>
      <c r="B44" s="74"/>
      <c r="C44" s="57"/>
      <c r="D44" s="52">
        <f t="shared" si="6"/>
        <v>0</v>
      </c>
      <c r="E44" s="38"/>
      <c r="F44" s="52">
        <f t="shared" si="7"/>
        <v>0</v>
      </c>
      <c r="G44" s="38"/>
      <c r="H44" s="53">
        <f t="shared" si="8"/>
        <v>0</v>
      </c>
      <c r="I44" s="38"/>
      <c r="J44" s="52">
        <f t="shared" si="9"/>
        <v>0</v>
      </c>
      <c r="K44" s="38"/>
      <c r="L44" s="53">
        <f t="shared" si="11"/>
        <v>0</v>
      </c>
      <c r="M44" s="38">
        <v>5</v>
      </c>
      <c r="N44" s="53">
        <f t="shared" si="12"/>
        <v>0</v>
      </c>
      <c r="O44" s="45"/>
      <c r="P44" s="54">
        <f t="shared" si="13"/>
        <v>0</v>
      </c>
      <c r="Q44" s="38"/>
      <c r="R44" s="52">
        <f t="shared" si="14"/>
        <v>0</v>
      </c>
      <c r="S44" s="38"/>
      <c r="T44" s="52">
        <f t="shared" si="15"/>
        <v>0</v>
      </c>
      <c r="U44" s="43">
        <f t="shared" si="10"/>
        <v>5</v>
      </c>
      <c r="V44" s="44">
        <f t="shared" si="16"/>
        <v>0</v>
      </c>
    </row>
    <row r="45" spans="1:22" ht="16.5">
      <c r="A45" s="77" t="s">
        <v>65</v>
      </c>
      <c r="B45" s="74"/>
      <c r="C45" s="58"/>
      <c r="D45" s="52">
        <f t="shared" si="6"/>
        <v>0</v>
      </c>
      <c r="E45" s="42">
        <v>1</v>
      </c>
      <c r="F45" s="52">
        <f t="shared" si="7"/>
        <v>0</v>
      </c>
      <c r="G45" s="46"/>
      <c r="H45" s="53">
        <f t="shared" si="8"/>
        <v>0</v>
      </c>
      <c r="I45" s="38">
        <v>1</v>
      </c>
      <c r="J45" s="52">
        <f t="shared" si="9"/>
        <v>0</v>
      </c>
      <c r="K45" s="46"/>
      <c r="L45" s="53">
        <f t="shared" si="11"/>
        <v>0</v>
      </c>
      <c r="M45" s="46" t="s">
        <v>69</v>
      </c>
      <c r="N45" s="53">
        <f t="shared" si="12"/>
        <v>0</v>
      </c>
      <c r="O45" s="52"/>
      <c r="P45" s="54">
        <f t="shared" si="13"/>
        <v>0</v>
      </c>
      <c r="Q45" s="46">
        <v>1</v>
      </c>
      <c r="R45" s="52">
        <f t="shared" si="14"/>
        <v>0</v>
      </c>
      <c r="S45" s="46"/>
      <c r="T45" s="52">
        <f t="shared" si="15"/>
        <v>0</v>
      </c>
      <c r="U45" s="43">
        <f t="shared" si="10"/>
        <v>4</v>
      </c>
      <c r="V45" s="44">
        <f t="shared" si="16"/>
        <v>0</v>
      </c>
    </row>
    <row r="46" spans="1:22" ht="16.5">
      <c r="A46" s="77" t="s">
        <v>27</v>
      </c>
      <c r="B46" s="74"/>
      <c r="C46" s="59">
        <v>1</v>
      </c>
      <c r="D46" s="52">
        <f t="shared" si="6"/>
        <v>0</v>
      </c>
      <c r="E46" s="38">
        <v>3</v>
      </c>
      <c r="F46" s="52">
        <f t="shared" si="7"/>
        <v>0</v>
      </c>
      <c r="G46" s="38">
        <v>3</v>
      </c>
      <c r="H46" s="53">
        <f t="shared" si="8"/>
        <v>0</v>
      </c>
      <c r="I46" s="38"/>
      <c r="J46" s="52">
        <f t="shared" si="9"/>
        <v>0</v>
      </c>
      <c r="K46" s="38"/>
      <c r="L46" s="53">
        <f t="shared" si="11"/>
        <v>0</v>
      </c>
      <c r="M46" s="38"/>
      <c r="N46" s="53">
        <f t="shared" si="12"/>
        <v>0</v>
      </c>
      <c r="O46" s="45"/>
      <c r="P46" s="54">
        <f t="shared" si="13"/>
        <v>0</v>
      </c>
      <c r="Q46" s="38">
        <v>2</v>
      </c>
      <c r="R46" s="52">
        <f t="shared" si="14"/>
        <v>0</v>
      </c>
      <c r="S46" s="45">
        <v>4</v>
      </c>
      <c r="T46" s="52">
        <f t="shared" si="15"/>
        <v>0</v>
      </c>
      <c r="U46" s="43">
        <f t="shared" si="10"/>
        <v>13</v>
      </c>
      <c r="V46" s="44">
        <f t="shared" si="16"/>
        <v>0</v>
      </c>
    </row>
    <row r="47" spans="1:22" ht="16.5">
      <c r="A47" s="77" t="s">
        <v>28</v>
      </c>
      <c r="B47" s="74"/>
      <c r="C47" s="59"/>
      <c r="D47" s="52">
        <f t="shared" si="6"/>
        <v>0</v>
      </c>
      <c r="E47" s="38"/>
      <c r="F47" s="52">
        <f t="shared" si="7"/>
        <v>0</v>
      </c>
      <c r="G47" s="38"/>
      <c r="H47" s="53">
        <f t="shared" si="8"/>
        <v>0</v>
      </c>
      <c r="I47" s="38"/>
      <c r="J47" s="52">
        <f t="shared" si="9"/>
        <v>0</v>
      </c>
      <c r="K47" s="38"/>
      <c r="L47" s="53">
        <f t="shared" si="11"/>
        <v>0</v>
      </c>
      <c r="M47" s="38"/>
      <c r="N47" s="53">
        <f t="shared" si="12"/>
        <v>0</v>
      </c>
      <c r="O47" s="45"/>
      <c r="P47" s="54">
        <f t="shared" si="13"/>
        <v>0</v>
      </c>
      <c r="Q47" s="47">
        <v>1</v>
      </c>
      <c r="R47" s="52">
        <f t="shared" si="14"/>
        <v>0</v>
      </c>
      <c r="S47" s="45">
        <v>4</v>
      </c>
      <c r="T47" s="52">
        <f t="shared" si="15"/>
        <v>0</v>
      </c>
      <c r="U47" s="43">
        <f t="shared" si="10"/>
        <v>5</v>
      </c>
      <c r="V47" s="44">
        <f t="shared" si="16"/>
        <v>0</v>
      </c>
    </row>
    <row r="48" spans="1:22" ht="24" customHeight="1">
      <c r="A48" s="77" t="s">
        <v>64</v>
      </c>
      <c r="B48" s="74"/>
      <c r="C48" s="57"/>
      <c r="D48" s="52">
        <f t="shared" si="6"/>
        <v>0</v>
      </c>
      <c r="E48" s="38"/>
      <c r="F48" s="52">
        <f t="shared" si="7"/>
        <v>0</v>
      </c>
      <c r="G48" s="38"/>
      <c r="H48" s="53">
        <f t="shared" si="8"/>
        <v>0</v>
      </c>
      <c r="I48" s="38"/>
      <c r="J48" s="52">
        <f t="shared" si="9"/>
        <v>0</v>
      </c>
      <c r="K48" s="38"/>
      <c r="L48" s="53">
        <f t="shared" si="11"/>
        <v>0</v>
      </c>
      <c r="M48" s="45"/>
      <c r="N48" s="53">
        <f t="shared" si="12"/>
        <v>0</v>
      </c>
      <c r="O48" s="45"/>
      <c r="P48" s="54">
        <f t="shared" si="13"/>
        <v>0</v>
      </c>
      <c r="Q48" s="38">
        <v>5</v>
      </c>
      <c r="R48" s="52">
        <f t="shared" si="14"/>
        <v>0</v>
      </c>
      <c r="S48" s="38">
        <v>4</v>
      </c>
      <c r="T48" s="52">
        <f t="shared" si="15"/>
        <v>0</v>
      </c>
      <c r="U48" s="43">
        <f t="shared" si="10"/>
        <v>9</v>
      </c>
      <c r="V48" s="44">
        <f t="shared" si="16"/>
        <v>0</v>
      </c>
    </row>
    <row r="49" spans="1:22" ht="16.5">
      <c r="A49" s="78" t="s">
        <v>46</v>
      </c>
      <c r="B49" s="76"/>
      <c r="C49" s="59"/>
      <c r="D49" s="52">
        <f t="shared" si="6"/>
        <v>0</v>
      </c>
      <c r="E49" s="38"/>
      <c r="F49" s="52">
        <f t="shared" si="7"/>
        <v>0</v>
      </c>
      <c r="G49" s="38">
        <v>10</v>
      </c>
      <c r="H49" s="53">
        <f t="shared" si="8"/>
        <v>0</v>
      </c>
      <c r="I49" s="38"/>
      <c r="J49" s="52">
        <f t="shared" si="9"/>
        <v>0</v>
      </c>
      <c r="K49" s="38"/>
      <c r="L49" s="53">
        <f t="shared" si="11"/>
        <v>0</v>
      </c>
      <c r="M49" s="38"/>
      <c r="N49" s="53">
        <f t="shared" si="12"/>
        <v>0</v>
      </c>
      <c r="O49" s="45"/>
      <c r="P49" s="54">
        <f t="shared" si="13"/>
        <v>0</v>
      </c>
      <c r="Q49" s="47"/>
      <c r="R49" s="52">
        <f t="shared" si="14"/>
        <v>0</v>
      </c>
      <c r="S49" s="45"/>
      <c r="T49" s="52">
        <f t="shared" si="15"/>
        <v>0</v>
      </c>
      <c r="U49" s="43">
        <f t="shared" si="10"/>
        <v>10</v>
      </c>
      <c r="V49" s="44">
        <f t="shared" si="16"/>
        <v>0</v>
      </c>
    </row>
    <row r="50" spans="1:22" ht="16.5">
      <c r="A50" s="78" t="s">
        <v>47</v>
      </c>
      <c r="B50" s="76"/>
      <c r="C50" s="57"/>
      <c r="D50" s="52">
        <f t="shared" si="6"/>
        <v>0</v>
      </c>
      <c r="E50" s="38"/>
      <c r="F50" s="52">
        <f t="shared" si="7"/>
        <v>0</v>
      </c>
      <c r="G50" s="38">
        <v>3</v>
      </c>
      <c r="H50" s="53">
        <f t="shared" si="8"/>
        <v>0</v>
      </c>
      <c r="I50" s="38"/>
      <c r="J50" s="52">
        <f t="shared" si="9"/>
        <v>0</v>
      </c>
      <c r="K50" s="38"/>
      <c r="L50" s="53">
        <f t="shared" si="11"/>
        <v>0</v>
      </c>
      <c r="M50" s="45"/>
      <c r="N50" s="53">
        <f t="shared" si="12"/>
        <v>0</v>
      </c>
      <c r="O50" s="45"/>
      <c r="P50" s="54">
        <f t="shared" si="13"/>
        <v>0</v>
      </c>
      <c r="Q50" s="38"/>
      <c r="R50" s="52">
        <f t="shared" si="14"/>
        <v>0</v>
      </c>
      <c r="S50" s="38"/>
      <c r="T50" s="52">
        <f t="shared" si="15"/>
        <v>0</v>
      </c>
      <c r="U50" s="43">
        <f t="shared" si="10"/>
        <v>3</v>
      </c>
      <c r="V50" s="44">
        <f t="shared" si="16"/>
        <v>0</v>
      </c>
    </row>
    <row r="51" spans="1:22" ht="16.5">
      <c r="A51" s="77" t="s">
        <v>42</v>
      </c>
      <c r="B51" s="74"/>
      <c r="C51" s="59"/>
      <c r="D51" s="52">
        <f t="shared" si="6"/>
        <v>0</v>
      </c>
      <c r="E51" s="38">
        <v>1</v>
      </c>
      <c r="F51" s="52">
        <f t="shared" si="7"/>
        <v>0</v>
      </c>
      <c r="G51" s="38">
        <v>1</v>
      </c>
      <c r="H51" s="53">
        <f t="shared" si="8"/>
        <v>0</v>
      </c>
      <c r="I51" s="38"/>
      <c r="J51" s="52">
        <f t="shared" si="9"/>
        <v>0</v>
      </c>
      <c r="K51" s="38"/>
      <c r="L51" s="53">
        <f t="shared" si="11"/>
        <v>0</v>
      </c>
      <c r="M51" s="38"/>
      <c r="N51" s="53">
        <f t="shared" si="12"/>
        <v>0</v>
      </c>
      <c r="O51" s="45"/>
      <c r="P51" s="54">
        <f t="shared" si="13"/>
        <v>0</v>
      </c>
      <c r="Q51" s="47"/>
      <c r="R51" s="52">
        <f t="shared" si="14"/>
        <v>0</v>
      </c>
      <c r="S51" s="45"/>
      <c r="T51" s="52">
        <f t="shared" si="15"/>
        <v>0</v>
      </c>
      <c r="U51" s="43">
        <f t="shared" si="10"/>
        <v>2</v>
      </c>
      <c r="V51" s="44">
        <f t="shared" si="16"/>
        <v>0</v>
      </c>
    </row>
    <row r="52" spans="1:22" ht="16.5">
      <c r="A52" s="77" t="s">
        <v>41</v>
      </c>
      <c r="B52" s="74"/>
      <c r="C52" s="63"/>
      <c r="D52" s="52">
        <f t="shared" si="6"/>
        <v>0</v>
      </c>
      <c r="E52" s="47">
        <v>1</v>
      </c>
      <c r="F52" s="52">
        <f t="shared" si="7"/>
        <v>0</v>
      </c>
      <c r="G52" s="47">
        <v>1</v>
      </c>
      <c r="H52" s="53">
        <f t="shared" si="8"/>
        <v>0</v>
      </c>
      <c r="I52" s="47"/>
      <c r="J52" s="52">
        <f t="shared" si="9"/>
        <v>0</v>
      </c>
      <c r="K52" s="47"/>
      <c r="L52" s="53">
        <f t="shared" si="11"/>
        <v>0</v>
      </c>
      <c r="M52" s="47"/>
      <c r="N52" s="53">
        <f t="shared" si="12"/>
        <v>0</v>
      </c>
      <c r="O52" s="47"/>
      <c r="P52" s="54">
        <f t="shared" si="13"/>
        <v>0</v>
      </c>
      <c r="Q52" s="47"/>
      <c r="R52" s="52">
        <f t="shared" si="14"/>
        <v>0</v>
      </c>
      <c r="S52" s="47"/>
      <c r="T52" s="52">
        <f t="shared" si="15"/>
        <v>0</v>
      </c>
      <c r="U52" s="43">
        <f t="shared" si="10"/>
        <v>2</v>
      </c>
      <c r="V52" s="44">
        <f t="shared" si="16"/>
        <v>0</v>
      </c>
    </row>
    <row r="53" spans="1:22" ht="33">
      <c r="A53" s="73" t="s">
        <v>76</v>
      </c>
      <c r="B53" s="74"/>
      <c r="C53" s="63"/>
      <c r="D53" s="52">
        <f t="shared" si="6"/>
        <v>0</v>
      </c>
      <c r="E53" s="47"/>
      <c r="F53" s="52">
        <f t="shared" si="7"/>
        <v>0</v>
      </c>
      <c r="G53" s="47">
        <v>3</v>
      </c>
      <c r="H53" s="53">
        <f t="shared" si="8"/>
        <v>0</v>
      </c>
      <c r="I53" s="47">
        <v>5</v>
      </c>
      <c r="J53" s="52">
        <f t="shared" si="9"/>
        <v>0</v>
      </c>
      <c r="K53" s="47"/>
      <c r="L53" s="53">
        <f t="shared" si="11"/>
        <v>0</v>
      </c>
      <c r="M53" s="47"/>
      <c r="N53" s="53">
        <f t="shared" si="12"/>
        <v>0</v>
      </c>
      <c r="O53" s="47"/>
      <c r="P53" s="54">
        <f t="shared" si="13"/>
        <v>0</v>
      </c>
      <c r="Q53" s="47">
        <v>15</v>
      </c>
      <c r="R53" s="52">
        <f t="shared" si="14"/>
        <v>0</v>
      </c>
      <c r="S53" s="47">
        <v>5</v>
      </c>
      <c r="T53" s="52">
        <f t="shared" si="15"/>
        <v>0</v>
      </c>
      <c r="U53" s="43">
        <f t="shared" si="10"/>
        <v>28</v>
      </c>
      <c r="V53" s="44">
        <f t="shared" si="16"/>
        <v>0</v>
      </c>
    </row>
    <row r="54" spans="1:22" ht="16.5">
      <c r="A54" s="73" t="s">
        <v>68</v>
      </c>
      <c r="B54" s="74"/>
      <c r="C54" s="63"/>
      <c r="D54" s="52">
        <f t="shared" si="6"/>
        <v>0</v>
      </c>
      <c r="E54" s="47"/>
      <c r="F54" s="52">
        <f t="shared" si="7"/>
        <v>0</v>
      </c>
      <c r="G54" s="47"/>
      <c r="H54" s="53">
        <f t="shared" si="8"/>
        <v>0</v>
      </c>
      <c r="I54" s="47"/>
      <c r="J54" s="52">
        <f t="shared" si="9"/>
        <v>0</v>
      </c>
      <c r="K54" s="47"/>
      <c r="L54" s="53">
        <f t="shared" si="11"/>
        <v>0</v>
      </c>
      <c r="M54" s="47"/>
      <c r="N54" s="53">
        <f t="shared" si="12"/>
        <v>0</v>
      </c>
      <c r="O54" s="47"/>
      <c r="P54" s="54">
        <f t="shared" si="13"/>
        <v>0</v>
      </c>
      <c r="Q54" s="47">
        <v>15</v>
      </c>
      <c r="R54" s="52">
        <f t="shared" si="14"/>
        <v>0</v>
      </c>
      <c r="S54" s="47"/>
      <c r="T54" s="52">
        <f t="shared" si="15"/>
        <v>0</v>
      </c>
      <c r="U54" s="43">
        <f t="shared" si="10"/>
        <v>15</v>
      </c>
      <c r="V54" s="44">
        <f t="shared" si="16"/>
        <v>0</v>
      </c>
    </row>
    <row r="55" spans="1:22" ht="16.5">
      <c r="A55" s="77" t="s">
        <v>2</v>
      </c>
      <c r="B55" s="74"/>
      <c r="C55" s="63"/>
      <c r="D55" s="52">
        <f t="shared" si="6"/>
        <v>0</v>
      </c>
      <c r="E55" s="47">
        <v>1</v>
      </c>
      <c r="F55" s="52">
        <f t="shared" si="7"/>
        <v>0</v>
      </c>
      <c r="G55" s="47">
        <v>1</v>
      </c>
      <c r="H55" s="53">
        <f t="shared" si="8"/>
        <v>0</v>
      </c>
      <c r="I55" s="47"/>
      <c r="J55" s="52">
        <f t="shared" si="9"/>
        <v>0</v>
      </c>
      <c r="K55" s="47"/>
      <c r="L55" s="53">
        <f t="shared" si="11"/>
        <v>0</v>
      </c>
      <c r="M55" s="47">
        <v>1</v>
      </c>
      <c r="N55" s="53">
        <f t="shared" si="12"/>
        <v>0</v>
      </c>
      <c r="O55" s="47"/>
      <c r="P55" s="54">
        <f t="shared" si="13"/>
        <v>0</v>
      </c>
      <c r="Q55" s="47"/>
      <c r="R55" s="52">
        <f t="shared" si="14"/>
        <v>0</v>
      </c>
      <c r="S55" s="47"/>
      <c r="T55" s="52">
        <f t="shared" si="15"/>
        <v>0</v>
      </c>
      <c r="U55" s="43">
        <f t="shared" si="10"/>
        <v>3</v>
      </c>
      <c r="V55" s="44">
        <f t="shared" si="16"/>
        <v>0</v>
      </c>
    </row>
    <row r="56" spans="1:22" ht="16.5">
      <c r="A56" s="75" t="s">
        <v>67</v>
      </c>
      <c r="B56" s="76"/>
      <c r="C56" s="63"/>
      <c r="D56" s="52">
        <f aca="true" t="shared" si="17" ref="D56:D74">C56*B56</f>
        <v>0</v>
      </c>
      <c r="E56" s="47"/>
      <c r="F56" s="52">
        <f aca="true" t="shared" si="18" ref="F56:F74">E56*B56</f>
        <v>0</v>
      </c>
      <c r="G56" s="47"/>
      <c r="H56" s="53">
        <f aca="true" t="shared" si="19" ref="H56:H74">G56*B56</f>
        <v>0</v>
      </c>
      <c r="I56" s="64"/>
      <c r="J56" s="52">
        <f aca="true" t="shared" si="20" ref="J56:J74">I56*B56</f>
        <v>0</v>
      </c>
      <c r="K56" s="47">
        <v>1</v>
      </c>
      <c r="L56" s="53">
        <f t="shared" si="11"/>
        <v>0</v>
      </c>
      <c r="M56" s="47"/>
      <c r="N56" s="53">
        <f t="shared" si="12"/>
        <v>0</v>
      </c>
      <c r="O56" s="47"/>
      <c r="P56" s="54">
        <f t="shared" si="13"/>
        <v>0</v>
      </c>
      <c r="Q56" s="47"/>
      <c r="R56" s="52">
        <f t="shared" si="14"/>
        <v>0</v>
      </c>
      <c r="S56" s="47"/>
      <c r="T56" s="52">
        <f t="shared" si="15"/>
        <v>0</v>
      </c>
      <c r="U56" s="43">
        <f t="shared" si="10"/>
        <v>1</v>
      </c>
      <c r="V56" s="44">
        <f t="shared" si="16"/>
        <v>0</v>
      </c>
    </row>
    <row r="57" spans="1:22" ht="16.5">
      <c r="A57" s="73" t="s">
        <v>77</v>
      </c>
      <c r="B57" s="74"/>
      <c r="C57" s="63"/>
      <c r="D57" s="52">
        <f t="shared" si="17"/>
        <v>0</v>
      </c>
      <c r="E57" s="47"/>
      <c r="F57" s="52">
        <f t="shared" si="18"/>
        <v>0</v>
      </c>
      <c r="G57" s="47"/>
      <c r="H57" s="53">
        <f t="shared" si="19"/>
        <v>0</v>
      </c>
      <c r="I57" s="47"/>
      <c r="J57" s="52">
        <f t="shared" si="20"/>
        <v>0</v>
      </c>
      <c r="K57" s="47"/>
      <c r="L57" s="53">
        <f t="shared" si="11"/>
        <v>0</v>
      </c>
      <c r="M57" s="47"/>
      <c r="N57" s="53">
        <f t="shared" si="12"/>
        <v>0</v>
      </c>
      <c r="O57" s="47"/>
      <c r="P57" s="54">
        <f t="shared" si="13"/>
        <v>0</v>
      </c>
      <c r="Q57" s="47">
        <v>2</v>
      </c>
      <c r="R57" s="52">
        <f t="shared" si="14"/>
        <v>0</v>
      </c>
      <c r="S57" s="47"/>
      <c r="T57" s="52">
        <f t="shared" si="15"/>
        <v>0</v>
      </c>
      <c r="U57" s="43">
        <f t="shared" si="10"/>
        <v>2</v>
      </c>
      <c r="V57" s="44">
        <f t="shared" si="16"/>
        <v>0</v>
      </c>
    </row>
    <row r="58" spans="1:22" ht="16.5">
      <c r="A58" s="73" t="s">
        <v>54</v>
      </c>
      <c r="B58" s="74"/>
      <c r="C58" s="63"/>
      <c r="D58" s="52">
        <f t="shared" si="17"/>
        <v>0</v>
      </c>
      <c r="E58" s="47"/>
      <c r="F58" s="52">
        <f t="shared" si="18"/>
        <v>0</v>
      </c>
      <c r="G58" s="47">
        <v>3</v>
      </c>
      <c r="H58" s="53">
        <f t="shared" si="19"/>
        <v>0</v>
      </c>
      <c r="I58" s="47"/>
      <c r="J58" s="52">
        <f t="shared" si="20"/>
        <v>0</v>
      </c>
      <c r="K58" s="47"/>
      <c r="L58" s="53">
        <f t="shared" si="11"/>
        <v>0</v>
      </c>
      <c r="M58" s="47">
        <v>5</v>
      </c>
      <c r="N58" s="53">
        <f t="shared" si="12"/>
        <v>0</v>
      </c>
      <c r="O58" s="47">
        <v>5</v>
      </c>
      <c r="P58" s="54">
        <f t="shared" si="13"/>
        <v>0</v>
      </c>
      <c r="Q58" s="47"/>
      <c r="R58" s="52">
        <f t="shared" si="14"/>
        <v>0</v>
      </c>
      <c r="S58" s="47"/>
      <c r="T58" s="52">
        <f t="shared" si="15"/>
        <v>0</v>
      </c>
      <c r="U58" s="43">
        <f t="shared" si="10"/>
        <v>13</v>
      </c>
      <c r="V58" s="44">
        <f t="shared" si="16"/>
        <v>0</v>
      </c>
    </row>
    <row r="59" spans="1:22" ht="16.5">
      <c r="A59" s="77" t="s">
        <v>43</v>
      </c>
      <c r="B59" s="74"/>
      <c r="C59" s="63">
        <v>10</v>
      </c>
      <c r="D59" s="52">
        <f t="shared" si="17"/>
        <v>0</v>
      </c>
      <c r="E59" s="47">
        <v>10</v>
      </c>
      <c r="F59" s="52">
        <f t="shared" si="18"/>
        <v>0</v>
      </c>
      <c r="G59" s="47">
        <v>3</v>
      </c>
      <c r="H59" s="53">
        <f t="shared" si="19"/>
        <v>0</v>
      </c>
      <c r="I59" s="47">
        <v>5</v>
      </c>
      <c r="J59" s="52">
        <f t="shared" si="20"/>
        <v>0</v>
      </c>
      <c r="K59" s="47"/>
      <c r="L59" s="53">
        <f t="shared" si="11"/>
        <v>0</v>
      </c>
      <c r="M59" s="47"/>
      <c r="N59" s="53">
        <f t="shared" si="12"/>
        <v>0</v>
      </c>
      <c r="O59" s="47"/>
      <c r="P59" s="54">
        <f t="shared" si="13"/>
        <v>0</v>
      </c>
      <c r="Q59" s="47"/>
      <c r="R59" s="52">
        <f t="shared" si="14"/>
        <v>0</v>
      </c>
      <c r="S59" s="47"/>
      <c r="T59" s="52">
        <f t="shared" si="15"/>
        <v>0</v>
      </c>
      <c r="U59" s="43">
        <f t="shared" si="10"/>
        <v>28</v>
      </c>
      <c r="V59" s="44">
        <f t="shared" si="16"/>
        <v>0</v>
      </c>
    </row>
    <row r="60" spans="1:22" ht="16.5">
      <c r="A60" s="77" t="s">
        <v>66</v>
      </c>
      <c r="B60" s="74"/>
      <c r="C60" s="63"/>
      <c r="D60" s="52">
        <f t="shared" si="17"/>
        <v>0</v>
      </c>
      <c r="E60" s="47">
        <v>5</v>
      </c>
      <c r="F60" s="52">
        <f t="shared" si="18"/>
        <v>0</v>
      </c>
      <c r="G60" s="47"/>
      <c r="H60" s="53">
        <f t="shared" si="19"/>
        <v>0</v>
      </c>
      <c r="I60" s="47"/>
      <c r="J60" s="52">
        <f t="shared" si="20"/>
        <v>0</v>
      </c>
      <c r="K60" s="47"/>
      <c r="L60" s="53">
        <f t="shared" si="11"/>
        <v>0</v>
      </c>
      <c r="M60" s="47">
        <v>2</v>
      </c>
      <c r="N60" s="53">
        <f t="shared" si="12"/>
        <v>0</v>
      </c>
      <c r="O60" s="47"/>
      <c r="P60" s="54">
        <f t="shared" si="13"/>
        <v>0</v>
      </c>
      <c r="Q60" s="47"/>
      <c r="R60" s="52">
        <f t="shared" si="14"/>
        <v>0</v>
      </c>
      <c r="S60" s="47"/>
      <c r="T60" s="52">
        <f t="shared" si="15"/>
        <v>0</v>
      </c>
      <c r="U60" s="43">
        <f t="shared" si="10"/>
        <v>7</v>
      </c>
      <c r="V60" s="44">
        <f t="shared" si="16"/>
        <v>0</v>
      </c>
    </row>
    <row r="61" spans="1:22" ht="16.5">
      <c r="A61" s="75" t="s">
        <v>56</v>
      </c>
      <c r="B61" s="76"/>
      <c r="C61" s="63">
        <v>1</v>
      </c>
      <c r="D61" s="52">
        <f t="shared" si="17"/>
        <v>0</v>
      </c>
      <c r="E61" s="47"/>
      <c r="F61" s="52">
        <f t="shared" si="18"/>
        <v>0</v>
      </c>
      <c r="G61" s="47"/>
      <c r="H61" s="53">
        <f t="shared" si="19"/>
        <v>0</v>
      </c>
      <c r="I61" s="47"/>
      <c r="J61" s="52">
        <f t="shared" si="20"/>
        <v>0</v>
      </c>
      <c r="K61" s="47"/>
      <c r="L61" s="53">
        <f t="shared" si="11"/>
        <v>0</v>
      </c>
      <c r="M61" s="47"/>
      <c r="N61" s="53">
        <f t="shared" si="12"/>
        <v>0</v>
      </c>
      <c r="O61" s="47"/>
      <c r="P61" s="54">
        <f t="shared" si="13"/>
        <v>0</v>
      </c>
      <c r="Q61" s="47"/>
      <c r="R61" s="52">
        <f t="shared" si="14"/>
        <v>0</v>
      </c>
      <c r="S61" s="47"/>
      <c r="T61" s="52">
        <f t="shared" si="15"/>
        <v>0</v>
      </c>
      <c r="U61" s="43">
        <f t="shared" si="10"/>
        <v>1</v>
      </c>
      <c r="V61" s="44">
        <f t="shared" si="16"/>
        <v>0</v>
      </c>
    </row>
    <row r="62" spans="1:22" ht="16.5">
      <c r="A62" s="79" t="s">
        <v>32</v>
      </c>
      <c r="B62" s="74"/>
      <c r="C62" s="63"/>
      <c r="D62" s="52">
        <f t="shared" si="17"/>
        <v>0</v>
      </c>
      <c r="E62" s="47"/>
      <c r="F62" s="52">
        <f t="shared" si="18"/>
        <v>0</v>
      </c>
      <c r="G62" s="47"/>
      <c r="H62" s="53">
        <f t="shared" si="19"/>
        <v>0</v>
      </c>
      <c r="I62" s="47">
        <v>5</v>
      </c>
      <c r="J62" s="52">
        <f t="shared" si="20"/>
        <v>0</v>
      </c>
      <c r="K62" s="47">
        <v>5</v>
      </c>
      <c r="L62" s="53">
        <f aca="true" t="shared" si="21" ref="L62:L74">K62*B62</f>
        <v>0</v>
      </c>
      <c r="M62" s="47"/>
      <c r="N62" s="53">
        <f aca="true" t="shared" si="22" ref="N62:N74">M62*B62</f>
        <v>0</v>
      </c>
      <c r="O62" s="47"/>
      <c r="P62" s="54">
        <f aca="true" t="shared" si="23" ref="P62:P74">O62*B62</f>
        <v>0</v>
      </c>
      <c r="Q62" s="47">
        <v>5</v>
      </c>
      <c r="R62" s="52">
        <f aca="true" t="shared" si="24" ref="R62:R74">Q62*B62</f>
        <v>0</v>
      </c>
      <c r="S62" s="47">
        <v>5</v>
      </c>
      <c r="T62" s="52">
        <f aca="true" t="shared" si="25" ref="T62:T74">S62*B62</f>
        <v>0</v>
      </c>
      <c r="U62" s="43">
        <f t="shared" si="10"/>
        <v>20</v>
      </c>
      <c r="V62" s="44">
        <f aca="true" t="shared" si="26" ref="V62:V74">U62*B62</f>
        <v>0</v>
      </c>
    </row>
    <row r="63" spans="1:22" ht="16.5">
      <c r="A63" s="79" t="s">
        <v>33</v>
      </c>
      <c r="B63" s="74"/>
      <c r="C63" s="63"/>
      <c r="D63" s="52">
        <f t="shared" si="17"/>
        <v>0</v>
      </c>
      <c r="E63" s="47"/>
      <c r="F63" s="52">
        <f t="shared" si="18"/>
        <v>0</v>
      </c>
      <c r="G63" s="47"/>
      <c r="H63" s="53">
        <f t="shared" si="19"/>
        <v>0</v>
      </c>
      <c r="I63" s="47"/>
      <c r="J63" s="52">
        <f t="shared" si="20"/>
        <v>0</v>
      </c>
      <c r="K63" s="47"/>
      <c r="L63" s="53">
        <f t="shared" si="21"/>
        <v>0</v>
      </c>
      <c r="M63" s="47"/>
      <c r="N63" s="53">
        <f t="shared" si="22"/>
        <v>0</v>
      </c>
      <c r="O63" s="47"/>
      <c r="P63" s="54">
        <f t="shared" si="23"/>
        <v>0</v>
      </c>
      <c r="Q63" s="47">
        <v>3</v>
      </c>
      <c r="R63" s="52">
        <f t="shared" si="24"/>
        <v>0</v>
      </c>
      <c r="S63" s="47"/>
      <c r="T63" s="52">
        <f t="shared" si="25"/>
        <v>0</v>
      </c>
      <c r="U63" s="43">
        <f aca="true" t="shared" si="27" ref="U63:U74">C63+E63+G63+I63+K63+M63+O63+Q63+S63</f>
        <v>3</v>
      </c>
      <c r="V63" s="44">
        <f t="shared" si="26"/>
        <v>0</v>
      </c>
    </row>
    <row r="64" spans="1:22" ht="16.5">
      <c r="A64" s="69" t="s">
        <v>4</v>
      </c>
      <c r="B64" s="76"/>
      <c r="C64" s="63"/>
      <c r="D64" s="52">
        <f t="shared" si="17"/>
        <v>0</v>
      </c>
      <c r="E64" s="47"/>
      <c r="F64" s="52">
        <f t="shared" si="18"/>
        <v>0</v>
      </c>
      <c r="G64" s="47">
        <v>5</v>
      </c>
      <c r="H64" s="53">
        <f t="shared" si="19"/>
        <v>0</v>
      </c>
      <c r="I64" s="47"/>
      <c r="J64" s="52">
        <f t="shared" si="20"/>
        <v>0</v>
      </c>
      <c r="K64" s="47"/>
      <c r="L64" s="53">
        <f t="shared" si="21"/>
        <v>0</v>
      </c>
      <c r="M64" s="47"/>
      <c r="N64" s="53">
        <f t="shared" si="22"/>
        <v>0</v>
      </c>
      <c r="O64" s="47"/>
      <c r="P64" s="54">
        <f t="shared" si="23"/>
        <v>0</v>
      </c>
      <c r="Q64" s="47"/>
      <c r="R64" s="52">
        <f t="shared" si="24"/>
        <v>0</v>
      </c>
      <c r="S64" s="47"/>
      <c r="T64" s="52">
        <f t="shared" si="25"/>
        <v>0</v>
      </c>
      <c r="U64" s="43">
        <f t="shared" si="27"/>
        <v>5</v>
      </c>
      <c r="V64" s="44">
        <f t="shared" si="26"/>
        <v>0</v>
      </c>
    </row>
    <row r="65" spans="1:22" ht="16.5">
      <c r="A65" s="69" t="s">
        <v>5</v>
      </c>
      <c r="B65" s="76"/>
      <c r="C65" s="63"/>
      <c r="D65" s="52">
        <f t="shared" si="17"/>
        <v>0</v>
      </c>
      <c r="E65" s="47"/>
      <c r="F65" s="52">
        <f t="shared" si="18"/>
        <v>0</v>
      </c>
      <c r="G65" s="47">
        <v>5</v>
      </c>
      <c r="H65" s="53">
        <f t="shared" si="19"/>
        <v>0</v>
      </c>
      <c r="I65" s="47"/>
      <c r="J65" s="52">
        <f t="shared" si="20"/>
        <v>0</v>
      </c>
      <c r="K65" s="47"/>
      <c r="L65" s="53">
        <f t="shared" si="21"/>
        <v>0</v>
      </c>
      <c r="M65" s="47"/>
      <c r="N65" s="53">
        <f t="shared" si="22"/>
        <v>0</v>
      </c>
      <c r="O65" s="47"/>
      <c r="P65" s="54">
        <f t="shared" si="23"/>
        <v>0</v>
      </c>
      <c r="Q65" s="47"/>
      <c r="R65" s="52">
        <f t="shared" si="24"/>
        <v>0</v>
      </c>
      <c r="S65" s="47"/>
      <c r="T65" s="52">
        <f t="shared" si="25"/>
        <v>0</v>
      </c>
      <c r="U65" s="43">
        <f t="shared" si="27"/>
        <v>5</v>
      </c>
      <c r="V65" s="44">
        <f t="shared" si="26"/>
        <v>0</v>
      </c>
    </row>
    <row r="66" spans="1:22" ht="16.5">
      <c r="A66" s="77" t="s">
        <v>31</v>
      </c>
      <c r="B66" s="74"/>
      <c r="C66" s="63"/>
      <c r="D66" s="52">
        <f t="shared" si="17"/>
        <v>0</v>
      </c>
      <c r="E66" s="47"/>
      <c r="F66" s="52">
        <f t="shared" si="18"/>
        <v>0</v>
      </c>
      <c r="G66" s="47"/>
      <c r="H66" s="53">
        <f t="shared" si="19"/>
        <v>0</v>
      </c>
      <c r="I66" s="47"/>
      <c r="J66" s="52">
        <f t="shared" si="20"/>
        <v>0</v>
      </c>
      <c r="K66" s="47"/>
      <c r="L66" s="53">
        <f t="shared" si="21"/>
        <v>0</v>
      </c>
      <c r="M66" s="47"/>
      <c r="N66" s="53">
        <f t="shared" si="22"/>
        <v>0</v>
      </c>
      <c r="O66" s="47"/>
      <c r="P66" s="54">
        <f t="shared" si="23"/>
        <v>0</v>
      </c>
      <c r="Q66" s="47">
        <v>2</v>
      </c>
      <c r="R66" s="52">
        <f t="shared" si="24"/>
        <v>0</v>
      </c>
      <c r="S66" s="47"/>
      <c r="T66" s="52">
        <f t="shared" si="25"/>
        <v>0</v>
      </c>
      <c r="U66" s="43">
        <f t="shared" si="27"/>
        <v>2</v>
      </c>
      <c r="V66" s="44">
        <f t="shared" si="26"/>
        <v>0</v>
      </c>
    </row>
    <row r="67" spans="1:22" ht="33">
      <c r="A67" s="77" t="s">
        <v>29</v>
      </c>
      <c r="B67" s="74"/>
      <c r="C67" s="63"/>
      <c r="D67" s="52">
        <f t="shared" si="17"/>
        <v>0</v>
      </c>
      <c r="E67" s="47">
        <v>2</v>
      </c>
      <c r="F67" s="52">
        <f t="shared" si="18"/>
        <v>0</v>
      </c>
      <c r="G67" s="47">
        <v>4</v>
      </c>
      <c r="H67" s="53">
        <f t="shared" si="19"/>
        <v>0</v>
      </c>
      <c r="I67" s="47"/>
      <c r="J67" s="52">
        <f t="shared" si="20"/>
        <v>0</v>
      </c>
      <c r="K67" s="47"/>
      <c r="L67" s="53">
        <f t="shared" si="21"/>
        <v>0</v>
      </c>
      <c r="M67" s="47"/>
      <c r="N67" s="53">
        <f t="shared" si="22"/>
        <v>0</v>
      </c>
      <c r="O67" s="47"/>
      <c r="P67" s="54">
        <f t="shared" si="23"/>
        <v>0</v>
      </c>
      <c r="Q67" s="47"/>
      <c r="R67" s="52">
        <f t="shared" si="24"/>
        <v>0</v>
      </c>
      <c r="S67" s="47"/>
      <c r="T67" s="52">
        <f t="shared" si="25"/>
        <v>0</v>
      </c>
      <c r="U67" s="43">
        <f t="shared" si="27"/>
        <v>6</v>
      </c>
      <c r="V67" s="44">
        <f t="shared" si="26"/>
        <v>0</v>
      </c>
    </row>
    <row r="68" spans="1:22" ht="33">
      <c r="A68" s="77" t="s">
        <v>30</v>
      </c>
      <c r="B68" s="74"/>
      <c r="C68" s="63"/>
      <c r="D68" s="52">
        <f t="shared" si="17"/>
        <v>0</v>
      </c>
      <c r="E68" s="47">
        <v>2</v>
      </c>
      <c r="F68" s="52">
        <f t="shared" si="18"/>
        <v>0</v>
      </c>
      <c r="G68" s="47">
        <v>4</v>
      </c>
      <c r="H68" s="53">
        <f t="shared" si="19"/>
        <v>0</v>
      </c>
      <c r="I68" s="47"/>
      <c r="J68" s="52">
        <f t="shared" si="20"/>
        <v>0</v>
      </c>
      <c r="K68" s="47"/>
      <c r="L68" s="53">
        <f t="shared" si="21"/>
        <v>0</v>
      </c>
      <c r="M68" s="47"/>
      <c r="N68" s="53">
        <f t="shared" si="22"/>
        <v>0</v>
      </c>
      <c r="O68" s="47"/>
      <c r="P68" s="54">
        <f t="shared" si="23"/>
        <v>0</v>
      </c>
      <c r="Q68" s="47"/>
      <c r="R68" s="52">
        <f t="shared" si="24"/>
        <v>0</v>
      </c>
      <c r="S68" s="47"/>
      <c r="T68" s="52">
        <f t="shared" si="25"/>
        <v>0</v>
      </c>
      <c r="U68" s="43">
        <f t="shared" si="27"/>
        <v>6</v>
      </c>
      <c r="V68" s="44">
        <f t="shared" si="26"/>
        <v>0</v>
      </c>
    </row>
    <row r="69" spans="1:22" ht="21" customHeight="1">
      <c r="A69" s="73" t="s">
        <v>88</v>
      </c>
      <c r="B69" s="74"/>
      <c r="C69" s="63">
        <v>4</v>
      </c>
      <c r="D69" s="52">
        <f t="shared" si="17"/>
        <v>0</v>
      </c>
      <c r="E69" s="47">
        <v>3</v>
      </c>
      <c r="F69" s="52">
        <f t="shared" si="18"/>
        <v>0</v>
      </c>
      <c r="G69" s="47">
        <v>1</v>
      </c>
      <c r="H69" s="53">
        <f t="shared" si="19"/>
        <v>0</v>
      </c>
      <c r="I69" s="47">
        <v>5</v>
      </c>
      <c r="J69" s="52">
        <f t="shared" si="20"/>
        <v>0</v>
      </c>
      <c r="K69" s="47"/>
      <c r="L69" s="53">
        <f t="shared" si="21"/>
        <v>0</v>
      </c>
      <c r="M69" s="47"/>
      <c r="N69" s="53">
        <f t="shared" si="22"/>
        <v>0</v>
      </c>
      <c r="O69" s="47">
        <v>1</v>
      </c>
      <c r="P69" s="54">
        <f t="shared" si="23"/>
        <v>0</v>
      </c>
      <c r="Q69" s="47"/>
      <c r="R69" s="52">
        <f t="shared" si="24"/>
        <v>0</v>
      </c>
      <c r="S69" s="47"/>
      <c r="T69" s="52">
        <f t="shared" si="25"/>
        <v>0</v>
      </c>
      <c r="U69" s="43">
        <f t="shared" si="27"/>
        <v>14</v>
      </c>
      <c r="V69" s="44">
        <f t="shared" si="26"/>
        <v>0</v>
      </c>
    </row>
    <row r="70" spans="1:22" ht="16.5">
      <c r="A70" s="73" t="s">
        <v>61</v>
      </c>
      <c r="B70" s="74"/>
      <c r="C70" s="63"/>
      <c r="D70" s="52">
        <f t="shared" si="17"/>
        <v>0</v>
      </c>
      <c r="E70" s="47"/>
      <c r="F70" s="52">
        <f t="shared" si="18"/>
        <v>0</v>
      </c>
      <c r="G70" s="47"/>
      <c r="H70" s="53">
        <f t="shared" si="19"/>
        <v>0</v>
      </c>
      <c r="I70" s="47"/>
      <c r="J70" s="52">
        <f t="shared" si="20"/>
        <v>0</v>
      </c>
      <c r="K70" s="47"/>
      <c r="L70" s="53">
        <f t="shared" si="21"/>
        <v>0</v>
      </c>
      <c r="M70" s="47"/>
      <c r="N70" s="53">
        <f t="shared" si="22"/>
        <v>0</v>
      </c>
      <c r="O70" s="47"/>
      <c r="P70" s="54">
        <f t="shared" si="23"/>
        <v>0</v>
      </c>
      <c r="Q70" s="47">
        <v>20</v>
      </c>
      <c r="R70" s="52">
        <f t="shared" si="24"/>
        <v>0</v>
      </c>
      <c r="S70" s="47"/>
      <c r="T70" s="52">
        <f t="shared" si="25"/>
        <v>0</v>
      </c>
      <c r="U70" s="43">
        <f t="shared" si="27"/>
        <v>20</v>
      </c>
      <c r="V70" s="44">
        <f t="shared" si="26"/>
        <v>0</v>
      </c>
    </row>
    <row r="71" spans="1:22" ht="16.5">
      <c r="A71" s="73" t="s">
        <v>62</v>
      </c>
      <c r="B71" s="74"/>
      <c r="C71" s="63"/>
      <c r="D71" s="52">
        <f t="shared" si="17"/>
        <v>0</v>
      </c>
      <c r="E71" s="47"/>
      <c r="F71" s="52">
        <f t="shared" si="18"/>
        <v>0</v>
      </c>
      <c r="G71" s="47"/>
      <c r="H71" s="53">
        <f t="shared" si="19"/>
        <v>0</v>
      </c>
      <c r="I71" s="47"/>
      <c r="J71" s="52">
        <f t="shared" si="20"/>
        <v>0</v>
      </c>
      <c r="K71" s="47"/>
      <c r="L71" s="53">
        <f t="shared" si="21"/>
        <v>0</v>
      </c>
      <c r="M71" s="47"/>
      <c r="N71" s="53">
        <f t="shared" si="22"/>
        <v>0</v>
      </c>
      <c r="O71" s="47"/>
      <c r="P71" s="54">
        <f t="shared" si="23"/>
        <v>0</v>
      </c>
      <c r="Q71" s="47">
        <v>20</v>
      </c>
      <c r="R71" s="52">
        <f t="shared" si="24"/>
        <v>0</v>
      </c>
      <c r="S71" s="47"/>
      <c r="T71" s="52">
        <f t="shared" si="25"/>
        <v>0</v>
      </c>
      <c r="U71" s="43">
        <f t="shared" si="27"/>
        <v>20</v>
      </c>
      <c r="V71" s="44">
        <f t="shared" si="26"/>
        <v>0</v>
      </c>
    </row>
    <row r="72" spans="1:22" ht="16.5">
      <c r="A72" s="77" t="s">
        <v>8</v>
      </c>
      <c r="B72" s="74"/>
      <c r="C72" s="63"/>
      <c r="D72" s="52">
        <f t="shared" si="17"/>
        <v>0</v>
      </c>
      <c r="E72" s="47"/>
      <c r="F72" s="52">
        <f t="shared" si="18"/>
        <v>0</v>
      </c>
      <c r="G72" s="47"/>
      <c r="H72" s="53">
        <f t="shared" si="19"/>
        <v>0</v>
      </c>
      <c r="I72" s="47">
        <v>2</v>
      </c>
      <c r="J72" s="52">
        <f t="shared" si="20"/>
        <v>0</v>
      </c>
      <c r="K72" s="47"/>
      <c r="L72" s="53">
        <f t="shared" si="21"/>
        <v>0</v>
      </c>
      <c r="M72" s="47"/>
      <c r="N72" s="53">
        <f t="shared" si="22"/>
        <v>0</v>
      </c>
      <c r="O72" s="47"/>
      <c r="P72" s="54">
        <f t="shared" si="23"/>
        <v>0</v>
      </c>
      <c r="Q72" s="47"/>
      <c r="R72" s="52">
        <f t="shared" si="24"/>
        <v>0</v>
      </c>
      <c r="S72" s="47"/>
      <c r="T72" s="52">
        <f t="shared" si="25"/>
        <v>0</v>
      </c>
      <c r="U72" s="43">
        <f t="shared" si="27"/>
        <v>2</v>
      </c>
      <c r="V72" s="44">
        <f t="shared" si="26"/>
        <v>0</v>
      </c>
    </row>
    <row r="73" spans="1:22" ht="16.5">
      <c r="A73" s="73" t="s">
        <v>57</v>
      </c>
      <c r="B73" s="76"/>
      <c r="C73" s="63"/>
      <c r="D73" s="52">
        <f t="shared" si="17"/>
        <v>0</v>
      </c>
      <c r="E73" s="47">
        <v>1</v>
      </c>
      <c r="F73" s="52">
        <f t="shared" si="18"/>
        <v>0</v>
      </c>
      <c r="G73" s="47">
        <v>2</v>
      </c>
      <c r="H73" s="53">
        <f t="shared" si="19"/>
        <v>0</v>
      </c>
      <c r="I73" s="47">
        <v>2</v>
      </c>
      <c r="J73" s="52">
        <f t="shared" si="20"/>
        <v>0</v>
      </c>
      <c r="K73" s="47"/>
      <c r="L73" s="53">
        <f t="shared" si="21"/>
        <v>0</v>
      </c>
      <c r="M73" s="47"/>
      <c r="N73" s="53">
        <f t="shared" si="22"/>
        <v>0</v>
      </c>
      <c r="O73" s="47"/>
      <c r="P73" s="54">
        <f t="shared" si="23"/>
        <v>0</v>
      </c>
      <c r="Q73" s="47">
        <v>3</v>
      </c>
      <c r="R73" s="52">
        <f t="shared" si="24"/>
        <v>0</v>
      </c>
      <c r="S73" s="47">
        <v>1</v>
      </c>
      <c r="T73" s="52">
        <f t="shared" si="25"/>
        <v>0</v>
      </c>
      <c r="U73" s="43">
        <f t="shared" si="27"/>
        <v>9</v>
      </c>
      <c r="V73" s="44">
        <f t="shared" si="26"/>
        <v>0</v>
      </c>
    </row>
    <row r="74" spans="1:22" ht="16.5">
      <c r="A74" s="77" t="s">
        <v>48</v>
      </c>
      <c r="B74" s="74"/>
      <c r="C74" s="63"/>
      <c r="D74" s="52">
        <f t="shared" si="17"/>
        <v>0</v>
      </c>
      <c r="E74" s="47">
        <v>2</v>
      </c>
      <c r="F74" s="52">
        <f t="shared" si="18"/>
        <v>0</v>
      </c>
      <c r="G74" s="47">
        <v>3</v>
      </c>
      <c r="H74" s="53">
        <f t="shared" si="19"/>
        <v>0</v>
      </c>
      <c r="I74" s="47">
        <v>3</v>
      </c>
      <c r="J74" s="52">
        <f t="shared" si="20"/>
        <v>0</v>
      </c>
      <c r="K74" s="47"/>
      <c r="L74" s="53">
        <f t="shared" si="21"/>
        <v>0</v>
      </c>
      <c r="M74" s="47"/>
      <c r="N74" s="53">
        <f t="shared" si="22"/>
        <v>0</v>
      </c>
      <c r="O74" s="47"/>
      <c r="P74" s="54">
        <f t="shared" si="23"/>
        <v>0</v>
      </c>
      <c r="Q74" s="47"/>
      <c r="R74" s="52">
        <f t="shared" si="24"/>
        <v>0</v>
      </c>
      <c r="S74" s="47"/>
      <c r="T74" s="52">
        <f t="shared" si="25"/>
        <v>0</v>
      </c>
      <c r="U74" s="43">
        <f t="shared" si="27"/>
        <v>8</v>
      </c>
      <c r="V74" s="44">
        <f t="shared" si="26"/>
        <v>0</v>
      </c>
    </row>
    <row r="75" spans="1:22" ht="17.25">
      <c r="A75" s="87" t="s">
        <v>20</v>
      </c>
      <c r="B75" s="88"/>
      <c r="C75" s="10"/>
      <c r="D75" s="5">
        <f>SUM(D3:D74)</f>
        <v>0</v>
      </c>
      <c r="E75" s="1"/>
      <c r="F75" s="1">
        <f>SUM(F3:F74)</f>
        <v>0</v>
      </c>
      <c r="G75" s="1"/>
      <c r="H75" s="1">
        <f>SUM(H3:H74)</f>
        <v>0</v>
      </c>
      <c r="I75" s="1"/>
      <c r="J75" s="1">
        <f>SUM(J3:J74)</f>
        <v>0</v>
      </c>
      <c r="K75" s="1"/>
      <c r="L75" s="1">
        <f>SUM(L3:L74)</f>
        <v>0</v>
      </c>
      <c r="M75" s="1"/>
      <c r="N75" s="1">
        <f>SUM(N3:N74)</f>
        <v>0</v>
      </c>
      <c r="O75" s="1"/>
      <c r="P75" s="1">
        <f>SUM(P3:P74)</f>
        <v>0</v>
      </c>
      <c r="Q75" s="1"/>
      <c r="R75" s="1">
        <f>SUM(R3:R74)</f>
        <v>0</v>
      </c>
      <c r="S75" s="1"/>
      <c r="T75" s="1">
        <f>SUM(T3:T74)</f>
        <v>0</v>
      </c>
      <c r="U75" s="1"/>
      <c r="V75" s="2">
        <f>SUM(V3:V74)</f>
        <v>0</v>
      </c>
    </row>
    <row r="76" spans="1:22" ht="16.5">
      <c r="A76" s="89" t="s">
        <v>21</v>
      </c>
      <c r="B76" s="90"/>
      <c r="C76" s="11"/>
      <c r="D76" s="16"/>
      <c r="E76" s="17"/>
      <c r="F76" s="16"/>
      <c r="G76" s="7"/>
      <c r="H76" s="18"/>
      <c r="I76" s="7"/>
      <c r="J76" s="18"/>
      <c r="K76" s="7"/>
      <c r="L76" s="18"/>
      <c r="M76" s="7"/>
      <c r="N76" s="18"/>
      <c r="O76" s="19"/>
      <c r="P76" s="7"/>
      <c r="Q76" s="7"/>
      <c r="R76" s="18"/>
      <c r="S76" s="48"/>
      <c r="T76" s="48"/>
      <c r="U76" s="7"/>
      <c r="V76" s="20">
        <f>SUM(V75*0.25)</f>
        <v>0</v>
      </c>
    </row>
    <row r="77" spans="1:22" ht="17.25">
      <c r="A77" s="8"/>
      <c r="B77" s="21"/>
      <c r="C77" s="12"/>
      <c r="D77" s="22"/>
      <c r="E77" s="23"/>
      <c r="F77" s="22"/>
      <c r="G77" s="8"/>
      <c r="H77" s="6"/>
      <c r="I77" s="8"/>
      <c r="J77" s="24"/>
      <c r="K77" s="24"/>
      <c r="L77" s="6"/>
      <c r="M77" s="8"/>
      <c r="N77" s="6"/>
      <c r="O77" s="8"/>
      <c r="P77" s="8"/>
      <c r="Q77" s="8"/>
      <c r="R77" s="6"/>
      <c r="S77" s="8"/>
      <c r="T77" s="8"/>
      <c r="U77" s="8"/>
      <c r="V77" s="25"/>
    </row>
    <row r="78" spans="1:22" ht="18" thickBot="1">
      <c r="A78" s="85" t="s">
        <v>22</v>
      </c>
      <c r="B78" s="86"/>
      <c r="C78" s="13"/>
      <c r="D78" s="26"/>
      <c r="E78" s="27"/>
      <c r="F78" s="26"/>
      <c r="G78" s="28"/>
      <c r="H78" s="29"/>
      <c r="I78" s="9"/>
      <c r="J78" s="29"/>
      <c r="K78" s="9"/>
      <c r="L78" s="29"/>
      <c r="M78" s="9"/>
      <c r="N78" s="29"/>
      <c r="O78" s="9"/>
      <c r="P78" s="9"/>
      <c r="Q78" s="9"/>
      <c r="R78" s="29"/>
      <c r="S78" s="28"/>
      <c r="T78" s="28"/>
      <c r="U78" s="55"/>
      <c r="V78" s="30">
        <f>V75+V76</f>
        <v>0</v>
      </c>
    </row>
    <row r="79" spans="1:22" s="65" customFormat="1" ht="18" thickTop="1">
      <c r="A79" s="31"/>
      <c r="B79" s="31"/>
      <c r="C79" s="12"/>
      <c r="D79" s="22"/>
      <c r="E79" s="23"/>
      <c r="F79" s="22"/>
      <c r="G79" s="32"/>
      <c r="H79" s="6"/>
      <c r="I79" s="8"/>
      <c r="J79" s="6"/>
      <c r="K79" s="8"/>
      <c r="L79" s="6"/>
      <c r="M79" s="8"/>
      <c r="N79" s="6"/>
      <c r="O79" s="8"/>
      <c r="P79" s="8"/>
      <c r="Q79" s="8"/>
      <c r="R79" s="6"/>
      <c r="S79" s="32"/>
      <c r="T79" s="32"/>
      <c r="U79" s="56"/>
      <c r="V79" s="23"/>
    </row>
    <row r="80" ht="16.5">
      <c r="A80" s="61" t="s">
        <v>90</v>
      </c>
    </row>
  </sheetData>
  <mergeCells count="13">
    <mergeCell ref="A78:B78"/>
    <mergeCell ref="Q2:R2"/>
    <mergeCell ref="S2:T2"/>
    <mergeCell ref="A75:B75"/>
    <mergeCell ref="A76:B76"/>
    <mergeCell ref="K2:L2"/>
    <mergeCell ref="M2:N2"/>
    <mergeCell ref="C2:D2"/>
    <mergeCell ref="E2:F2"/>
    <mergeCell ref="A1:V1"/>
    <mergeCell ref="O2:P2"/>
    <mergeCell ref="I2:J2"/>
    <mergeCell ref="G2:H2"/>
  </mergeCells>
  <printOptions horizontalCentered="1"/>
  <pageMargins left="0.35433070866141736" right="0.3937007874015748" top="0.47" bottom="0.3" header="0.15748031496062992" footer="0.16"/>
  <pageSetup horizontalDpi="600" verticalDpi="600" orientation="landscape" paperSize="9" scale="47" r:id="rId1"/>
  <headerFooter alignWithMargins="0">
    <oddHeader>&amp;L&amp;8Általános Iskola, Alapfokú Művészetoktatási és
Pedagógiai-Szakmai Szolgáltató Intézmény,
Egységes Pedagógiai Szakszolgálat
3580 Tiszaújváros, Alkotmány köz 2.&amp;R&amp;"Times New Roman,Normál"3. sz. melléklet</oddHeader>
    <oddFooter>&amp;R&amp;P</oddFooter>
  </headerFooter>
  <rowBreaks count="1" manualBreakCount="1">
    <brk id="4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ÁAMIPSZ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Iskola</dc:creator>
  <cp:keywords/>
  <dc:description/>
  <cp:lastModifiedBy>Iskola</cp:lastModifiedBy>
  <cp:lastPrinted>2011-11-09T10:33:30Z</cp:lastPrinted>
  <dcterms:created xsi:type="dcterms:W3CDTF">2008-10-16T11:20:47Z</dcterms:created>
  <dcterms:modified xsi:type="dcterms:W3CDTF">2011-11-10T12:45:36Z</dcterms:modified>
  <cp:category/>
  <cp:version/>
  <cp:contentType/>
  <cp:contentStatus/>
</cp:coreProperties>
</file>